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97C8F197-EBFC-4C7E-B6F9-1EEA68462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2" l="1"/>
  <c r="F77" i="2"/>
  <c r="G77" i="2"/>
  <c r="H77" i="2"/>
  <c r="I77" i="2"/>
  <c r="E71" i="2"/>
  <c r="F71" i="2"/>
  <c r="G71" i="2"/>
  <c r="H71" i="2"/>
  <c r="I71" i="2"/>
  <c r="E61" i="2"/>
  <c r="F61" i="2"/>
  <c r="G61" i="2"/>
  <c r="H61" i="2"/>
  <c r="I61" i="2"/>
  <c r="E53" i="2"/>
  <c r="F53" i="2"/>
  <c r="G53" i="2"/>
  <c r="G43" i="2" s="1"/>
  <c r="H53" i="2"/>
  <c r="I53" i="2"/>
  <c r="E44" i="2"/>
  <c r="F44" i="2"/>
  <c r="G44" i="2"/>
  <c r="H44" i="2"/>
  <c r="I44" i="2"/>
  <c r="E37" i="2"/>
  <c r="F37" i="2"/>
  <c r="G37" i="2"/>
  <c r="H37" i="2"/>
  <c r="I37" i="2"/>
  <c r="E27" i="2"/>
  <c r="F27" i="2"/>
  <c r="G27" i="2"/>
  <c r="H27" i="2"/>
  <c r="I27" i="2"/>
  <c r="E19" i="2"/>
  <c r="F19" i="2"/>
  <c r="G19" i="2"/>
  <c r="H19" i="2"/>
  <c r="I19" i="2"/>
  <c r="E10" i="2"/>
  <c r="F10" i="2"/>
  <c r="G10" i="2"/>
  <c r="H10" i="2"/>
  <c r="I10" i="2"/>
  <c r="D71" i="2"/>
  <c r="D61" i="2"/>
  <c r="I43" i="2"/>
  <c r="D53" i="2"/>
  <c r="F43" i="2"/>
  <c r="D44" i="2"/>
  <c r="E43" i="2"/>
  <c r="D37" i="2"/>
  <c r="D27" i="2"/>
  <c r="D19" i="2"/>
  <c r="D10" i="2"/>
  <c r="H43" i="2" l="1"/>
  <c r="D43" i="2"/>
  <c r="D9" i="2"/>
  <c r="D77" i="2" s="1"/>
</calcChain>
</file>

<file path=xl/sharedStrings.xml><?xml version="1.0" encoding="utf-8"?>
<sst xmlns="http://schemas.openxmlformats.org/spreadsheetml/2006/main" count="81" uniqueCount="49">
  <si>
    <t>MUNICIPIO DE SANTA ANA TAVELA DISTRITO DE YAUTEPEC, OAX.</t>
  </si>
  <si>
    <t>ESTADO ANALÍTICO DEL EJERCICIO DEL PRESUPUESTO DE EGRESOS DETALLADO - LDF</t>
  </si>
  <si>
    <t>CLASIFICACIÓN FUNCIONAL (FINALIDAD Y FUNCIÓN)</t>
  </si>
  <si>
    <t>DEL 01 DE ENERO AL 31 DE DICIEMBRE DE 2022 (b)</t>
  </si>
  <si>
    <t>(PESOS)</t>
  </si>
  <si>
    <t>DICIEMBRE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</si>
  <si>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</si>
  <si>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</si>
  <si>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</si>
  <si>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</si>
  <si>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</si>
  <si>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</si>
  <si>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</si>
  <si>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</si>
  <si>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</si>
  <si>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</si>
  <si>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</si>
  <si>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</si>
  <si>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</si>
  <si>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</si>
  <si>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</si>
  <si>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</si>
  <si>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</si>
  <si>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</si>
  <si>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</si>
  <si>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</si>
  <si>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</si>
  <si>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</si>
  <si>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</si>
  <si>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</si>
  <si>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</si>
  <si>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</si>
  <si>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</si>
  <si>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Laborables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</si>
  <si>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</si>
  <si>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</si>
  <si>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</si>
  <si>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</si>
  <si>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</si>
  <si>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</si>
  <si>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</si>
  <si>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</si>
  <si>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</si>
  <si>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Pública/Costo Financiero de la Deuda</t>
  </si>
  <si>
    <t>d2) Trasferencias,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</si>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</sst>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showGridLines="0" tabSelected="1" workbookViewId="0">
      <selection activeCell="D77" sqref="D77:I77"/>
    </sheetView>
  </sheetViews>
  <sheetFormatPr baseColWidth="10" defaultRowHeight="15" x14ac:dyDescent="0.25"/>
  <cols>
    <col min="1" max="2" width="4.140625" customWidth="1"/>
    <col min="3" max="3" width="55.85546875" customWidth="1"/>
    <col min="4" max="9" width="14.85546875" customWidth="1"/>
  </cols>
  <sheetData>
    <row r="1" spans="1:9" s="1" customFormat="1" ht="15.75" x14ac:dyDescent="0.25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s="1" customForma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8"/>
    </row>
    <row r="3" spans="1:9" s="1" customForma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8"/>
    </row>
    <row r="4" spans="1:9" s="1" customFormat="1" x14ac:dyDescent="0.25">
      <c r="A4" s="16" t="s">
        <v>3</v>
      </c>
      <c r="B4" s="17"/>
      <c r="C4" s="17"/>
      <c r="D4" s="17"/>
      <c r="E4" s="17"/>
      <c r="F4" s="17"/>
      <c r="G4" s="17"/>
      <c r="H4" s="17"/>
      <c r="I4" s="18"/>
    </row>
    <row r="5" spans="1:9" s="1" customFormat="1" x14ac:dyDescent="0.25">
      <c r="A5" s="19" t="s">
        <v>4</v>
      </c>
      <c r="B5" s="20"/>
      <c r="C5" s="20"/>
      <c r="D5" s="20"/>
      <c r="E5" s="20"/>
      <c r="F5" s="20"/>
      <c r="G5" s="20"/>
      <c r="H5" s="20"/>
      <c r="I5" s="21"/>
    </row>
    <row r="6" spans="1:9" s="1" customFormat="1" x14ac:dyDescent="0.25">
      <c r="A6" s="10" t="s">
        <v>5</v>
      </c>
      <c r="B6" s="12"/>
      <c r="C6" s="12"/>
      <c r="D6" s="12"/>
      <c r="E6" s="12"/>
      <c r="F6" s="12"/>
      <c r="G6" s="12"/>
      <c r="H6" s="12"/>
      <c r="I6" s="11"/>
    </row>
    <row r="7" spans="1:9" s="2" customFormat="1" ht="12" x14ac:dyDescent="0.25">
      <c r="A7" s="22" t="s">
        <v>6</v>
      </c>
      <c r="B7" s="23"/>
      <c r="C7" s="24"/>
      <c r="D7" s="25" t="s">
        <v>7</v>
      </c>
      <c r="E7" s="26"/>
      <c r="F7" s="26"/>
      <c r="G7" s="26"/>
      <c r="H7" s="27"/>
      <c r="I7" s="28" t="s">
        <v>8</v>
      </c>
    </row>
    <row r="8" spans="1:9" s="2" customFormat="1" ht="41.25" customHeight="1" x14ac:dyDescent="0.25">
      <c r="A8" s="19"/>
      <c r="B8" s="20"/>
      <c r="C8" s="21"/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29"/>
    </row>
    <row r="9" spans="1:9" s="1" customFormat="1" x14ac:dyDescent="0.25">
      <c r="A9" s="10" t="s">
        <v>14</v>
      </c>
      <c r="B9" s="12"/>
      <c r="C9" s="11"/>
      <c r="D9" s="4">
        <f>D10+D19+D27+D37</f>
        <v>2779825</v>
      </c>
      <c r="E9" s="4">
        <v>1106586.42</v>
      </c>
      <c r="F9" s="4">
        <v>3886411.42</v>
      </c>
      <c r="G9" s="4">
        <v>3666414.65</v>
      </c>
      <c r="H9" s="4">
        <v>3666414.65</v>
      </c>
      <c r="I9" s="4">
        <v>219996.77</v>
      </c>
    </row>
    <row r="10" spans="1:9" s="1" customFormat="1" x14ac:dyDescent="0.25">
      <c r="A10" s="5"/>
      <c r="B10" s="10" t="s">
        <v>15</v>
      </c>
      <c r="C10" s="11"/>
      <c r="D10" s="6">
        <f>D11+D12+D13+D14+D15+D16+D17+D18</f>
        <v>2779825</v>
      </c>
      <c r="E10" s="6">
        <f t="shared" ref="E10:I10" si="0">E11+E12+E13+E14+E15+E16+E17+E18</f>
        <v>1106586.42</v>
      </c>
      <c r="F10" s="6">
        <f t="shared" si="0"/>
        <v>3886411.42</v>
      </c>
      <c r="G10" s="6">
        <f t="shared" si="0"/>
        <v>3666414.65</v>
      </c>
      <c r="H10" s="6">
        <f t="shared" si="0"/>
        <v>3666414.65</v>
      </c>
      <c r="I10" s="6">
        <f t="shared" si="0"/>
        <v>219996.77</v>
      </c>
    </row>
    <row r="11" spans="1:9" s="1" customFormat="1" x14ac:dyDescent="0.25">
      <c r="A11" s="5"/>
      <c r="B11" s="5"/>
      <c r="C11" s="7" t="s">
        <v>16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x14ac:dyDescent="0.25">
      <c r="A12" s="5"/>
      <c r="B12" s="5"/>
      <c r="C12" s="7" t="s">
        <v>17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x14ac:dyDescent="0.25">
      <c r="A13" s="5"/>
      <c r="B13" s="5"/>
      <c r="C13" s="7" t="s">
        <v>18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s="1" customFormat="1" x14ac:dyDescent="0.25">
      <c r="A14" s="5"/>
      <c r="B14" s="5"/>
      <c r="C14" s="7" t="s">
        <v>19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s="1" customFormat="1" x14ac:dyDescent="0.25">
      <c r="A15" s="5"/>
      <c r="B15" s="5"/>
      <c r="C15" s="7" t="s">
        <v>20</v>
      </c>
      <c r="D15" s="8">
        <v>2709217</v>
      </c>
      <c r="E15" s="8">
        <v>1106586.42</v>
      </c>
      <c r="F15" s="8">
        <v>3815803.42</v>
      </c>
      <c r="G15" s="8">
        <v>3611414.65</v>
      </c>
      <c r="H15" s="8">
        <v>3611414.65</v>
      </c>
      <c r="I15" s="8">
        <v>204388.77</v>
      </c>
    </row>
    <row r="16" spans="1:9" s="1" customFormat="1" x14ac:dyDescent="0.25">
      <c r="A16" s="5"/>
      <c r="B16" s="5"/>
      <c r="C16" s="7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s="1" customFormat="1" x14ac:dyDescent="0.25">
      <c r="A17" s="5"/>
      <c r="B17" s="5"/>
      <c r="C17" s="7" t="s">
        <v>22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s="1" customFormat="1" x14ac:dyDescent="0.25">
      <c r="A18" s="5"/>
      <c r="B18" s="5"/>
      <c r="C18" s="7" t="s">
        <v>23</v>
      </c>
      <c r="D18" s="8">
        <v>70608</v>
      </c>
      <c r="E18" s="8">
        <v>0</v>
      </c>
      <c r="F18" s="8">
        <v>70608</v>
      </c>
      <c r="G18" s="8">
        <v>55000</v>
      </c>
      <c r="H18" s="8">
        <v>55000</v>
      </c>
      <c r="I18" s="8">
        <v>15608</v>
      </c>
    </row>
    <row r="19" spans="1:9" s="1" customFormat="1" x14ac:dyDescent="0.25">
      <c r="A19" s="5"/>
      <c r="B19" s="10" t="s">
        <v>24</v>
      </c>
      <c r="C19" s="11"/>
      <c r="D19" s="6">
        <f>D20+D21+D22+D23+D24+D25+D26</f>
        <v>0</v>
      </c>
      <c r="E19" s="6">
        <f t="shared" ref="E19:I19" si="1">E20+E21+E22+E23+E24+E25+E26</f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</row>
    <row r="20" spans="1:9" s="1" customFormat="1" x14ac:dyDescent="0.25">
      <c r="A20" s="5"/>
      <c r="B20" s="5"/>
      <c r="C20" s="7" t="s">
        <v>25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s="1" customFormat="1" x14ac:dyDescent="0.25">
      <c r="A21" s="5"/>
      <c r="B21" s="5"/>
      <c r="C21" s="7" t="s">
        <v>26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s="1" customFormat="1" x14ac:dyDescent="0.25">
      <c r="A22" s="5"/>
      <c r="B22" s="5"/>
      <c r="C22" s="7" t="s">
        <v>27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s="1" customFormat="1" x14ac:dyDescent="0.25">
      <c r="A23" s="5"/>
      <c r="B23" s="5"/>
      <c r="C23" s="7" t="s">
        <v>28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s="1" customFormat="1" x14ac:dyDescent="0.25">
      <c r="A24" s="5"/>
      <c r="B24" s="5"/>
      <c r="C24" s="7" t="s">
        <v>29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x14ac:dyDescent="0.25">
      <c r="A25" s="5"/>
      <c r="B25" s="5"/>
      <c r="C25" s="7" t="s">
        <v>30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s="1" customFormat="1" x14ac:dyDescent="0.25">
      <c r="A26" s="5"/>
      <c r="B26" s="5"/>
      <c r="C26" s="7" t="s">
        <v>31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s="1" customFormat="1" x14ac:dyDescent="0.25">
      <c r="A27" s="5"/>
      <c r="B27" s="10" t="s">
        <v>32</v>
      </c>
      <c r="C27" s="11"/>
      <c r="D27" s="6">
        <f>D28+D29+D30+D31+D32+D33+D34+D35+D36</f>
        <v>0</v>
      </c>
      <c r="E27" s="6">
        <f t="shared" ref="E27:I27" si="2">E28+E29+E30+E31+E32+E33+E34+E35+E36</f>
        <v>0</v>
      </c>
      <c r="F27" s="6">
        <f t="shared" si="2"/>
        <v>0</v>
      </c>
      <c r="G27" s="6">
        <f t="shared" si="2"/>
        <v>0</v>
      </c>
      <c r="H27" s="6">
        <f t="shared" si="2"/>
        <v>0</v>
      </c>
      <c r="I27" s="6">
        <f t="shared" si="2"/>
        <v>0</v>
      </c>
    </row>
    <row r="28" spans="1:9" s="1" customFormat="1" x14ac:dyDescent="0.25">
      <c r="A28" s="5"/>
      <c r="B28" s="5"/>
      <c r="C28" s="7" t="s">
        <v>33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s="1" customFormat="1" x14ac:dyDescent="0.25">
      <c r="A29" s="5"/>
      <c r="B29" s="5"/>
      <c r="C29" s="7" t="s">
        <v>34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s="1" customFormat="1" x14ac:dyDescent="0.25">
      <c r="A30" s="5"/>
      <c r="B30" s="5"/>
      <c r="C30" s="7" t="s">
        <v>35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s="1" customFormat="1" x14ac:dyDescent="0.25">
      <c r="A31" s="5"/>
      <c r="B31" s="5"/>
      <c r="C31" s="7" t="s">
        <v>36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s="1" customFormat="1" x14ac:dyDescent="0.25">
      <c r="A32" s="5"/>
      <c r="B32" s="5"/>
      <c r="C32" s="7" t="s">
        <v>37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s="1" customFormat="1" x14ac:dyDescent="0.25">
      <c r="A33" s="5"/>
      <c r="B33" s="5"/>
      <c r="C33" s="7" t="s">
        <v>38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s="1" customFormat="1" x14ac:dyDescent="0.25">
      <c r="A34" s="5"/>
      <c r="B34" s="5"/>
      <c r="C34" s="7" t="s">
        <v>39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s="1" customFormat="1" x14ac:dyDescent="0.25">
      <c r="A35" s="5"/>
      <c r="B35" s="5"/>
      <c r="C35" s="7" t="s">
        <v>40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s="1" customFormat="1" x14ac:dyDescent="0.25">
      <c r="A36" s="5"/>
      <c r="B36" s="5"/>
      <c r="C36" s="7" t="s">
        <v>41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s="1" customFormat="1" x14ac:dyDescent="0.25">
      <c r="A37" s="5"/>
      <c r="B37" s="10" t="s">
        <v>42</v>
      </c>
      <c r="C37" s="11"/>
      <c r="D37" s="6">
        <f>D38+D39+D40+D41</f>
        <v>0</v>
      </c>
      <c r="E37" s="6">
        <f t="shared" ref="E37:I37" si="3">E38+E39+E40+E41</f>
        <v>0</v>
      </c>
      <c r="F37" s="6">
        <f t="shared" si="3"/>
        <v>0</v>
      </c>
      <c r="G37" s="6">
        <f t="shared" si="3"/>
        <v>0</v>
      </c>
      <c r="H37" s="6">
        <f t="shared" si="3"/>
        <v>0</v>
      </c>
      <c r="I37" s="6">
        <f t="shared" si="3"/>
        <v>0</v>
      </c>
    </row>
    <row r="38" spans="1:9" s="1" customFormat="1" x14ac:dyDescent="0.25">
      <c r="A38" s="5"/>
      <c r="B38" s="5"/>
      <c r="C38" s="7" t="s">
        <v>43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s="1" customFormat="1" ht="22.5" x14ac:dyDescent="0.25">
      <c r="A39" s="5"/>
      <c r="B39" s="5"/>
      <c r="C39" s="7" t="s">
        <v>44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s="1" customFormat="1" x14ac:dyDescent="0.25">
      <c r="A40" s="5"/>
      <c r="B40" s="5"/>
      <c r="C40" s="7" t="s">
        <v>45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s="1" customFormat="1" x14ac:dyDescent="0.25">
      <c r="A41" s="5"/>
      <c r="B41" s="5"/>
      <c r="C41" s="7" t="s">
        <v>46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s="1" customFormat="1" x14ac:dyDescent="0.25">
      <c r="D42" s="9"/>
      <c r="E42" s="9"/>
      <c r="F42" s="9"/>
      <c r="G42" s="9"/>
      <c r="H42" s="9"/>
      <c r="I42" s="9"/>
    </row>
    <row r="43" spans="1:9" s="1" customFormat="1" x14ac:dyDescent="0.25">
      <c r="A43" s="10" t="s">
        <v>47</v>
      </c>
      <c r="B43" s="12"/>
      <c r="C43" s="11"/>
      <c r="D43" s="4">
        <f>D44+D53+D61+D71</f>
        <v>4085537</v>
      </c>
      <c r="E43" s="4">
        <f t="shared" ref="E43:I43" si="4">E44+E53+E61+E71</f>
        <v>3498110.6900000004</v>
      </c>
      <c r="F43" s="4">
        <f t="shared" si="4"/>
        <v>7583647.6900000004</v>
      </c>
      <c r="G43" s="4">
        <f t="shared" si="4"/>
        <v>7125013.9500000002</v>
      </c>
      <c r="H43" s="4">
        <f t="shared" si="4"/>
        <v>7125013.9500000002</v>
      </c>
      <c r="I43" s="4">
        <f t="shared" si="4"/>
        <v>458633.74</v>
      </c>
    </row>
    <row r="44" spans="1:9" s="1" customFormat="1" x14ac:dyDescent="0.25">
      <c r="A44" s="5"/>
      <c r="B44" s="10" t="s">
        <v>15</v>
      </c>
      <c r="C44" s="11"/>
      <c r="D44" s="6">
        <f>D45+D46+D47+D48+D49+D50+D51+D52</f>
        <v>670922.47</v>
      </c>
      <c r="E44" s="6">
        <f t="shared" ref="E44:I44" si="5">E45+E46+E47+E48+E49+E50+E51+E52</f>
        <v>78608.489999999991</v>
      </c>
      <c r="F44" s="6">
        <f t="shared" si="5"/>
        <v>749530.96</v>
      </c>
      <c r="G44" s="6">
        <f t="shared" si="5"/>
        <v>733628.66</v>
      </c>
      <c r="H44" s="6">
        <f t="shared" si="5"/>
        <v>733628.66</v>
      </c>
      <c r="I44" s="6">
        <f t="shared" si="5"/>
        <v>15902.3</v>
      </c>
    </row>
    <row r="45" spans="1:9" s="1" customFormat="1" x14ac:dyDescent="0.25">
      <c r="A45" s="5"/>
      <c r="B45" s="5"/>
      <c r="C45" s="7" t="s">
        <v>16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s="1" customFormat="1" x14ac:dyDescent="0.25">
      <c r="A46" s="5"/>
      <c r="B46" s="5"/>
      <c r="C46" s="7" t="s">
        <v>17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s="1" customFormat="1" x14ac:dyDescent="0.25">
      <c r="A47" s="5"/>
      <c r="B47" s="5"/>
      <c r="C47" s="7" t="s">
        <v>18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s="1" customFormat="1" x14ac:dyDescent="0.25">
      <c r="A48" s="5"/>
      <c r="B48" s="5"/>
      <c r="C48" s="7" t="s">
        <v>19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s="1" customFormat="1" x14ac:dyDescent="0.25">
      <c r="A49" s="5"/>
      <c r="B49" s="5"/>
      <c r="C49" s="7" t="s">
        <v>20</v>
      </c>
      <c r="D49" s="8">
        <v>335922.47</v>
      </c>
      <c r="E49" s="8">
        <v>162075.71</v>
      </c>
      <c r="F49" s="8">
        <v>497998.18</v>
      </c>
      <c r="G49" s="8">
        <v>482095.88</v>
      </c>
      <c r="H49" s="8">
        <v>482095.88</v>
      </c>
      <c r="I49" s="8">
        <v>15902.3</v>
      </c>
    </row>
    <row r="50" spans="1:9" s="1" customFormat="1" x14ac:dyDescent="0.25">
      <c r="A50" s="5"/>
      <c r="B50" s="5"/>
      <c r="C50" s="7" t="s">
        <v>21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s="1" customFormat="1" x14ac:dyDescent="0.25">
      <c r="A51" s="5"/>
      <c r="B51" s="5"/>
      <c r="C51" s="7" t="s">
        <v>22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s="1" customFormat="1" x14ac:dyDescent="0.25">
      <c r="A52" s="5"/>
      <c r="B52" s="5"/>
      <c r="C52" s="7" t="s">
        <v>23</v>
      </c>
      <c r="D52" s="8">
        <v>335000</v>
      </c>
      <c r="E52" s="8">
        <v>-83467.22</v>
      </c>
      <c r="F52" s="8">
        <v>251532.78</v>
      </c>
      <c r="G52" s="8">
        <v>251532.78</v>
      </c>
      <c r="H52" s="8">
        <v>251532.78</v>
      </c>
      <c r="I52" s="8">
        <v>0</v>
      </c>
    </row>
    <row r="53" spans="1:9" s="1" customFormat="1" x14ac:dyDescent="0.25">
      <c r="A53" s="5"/>
      <c r="B53" s="10" t="s">
        <v>24</v>
      </c>
      <c r="C53" s="11"/>
      <c r="D53" s="6">
        <f>D54+D55+D56+D57+D58+D59+D60</f>
        <v>3414614.53</v>
      </c>
      <c r="E53" s="6">
        <f t="shared" ref="E53:I53" si="6">E54+E55+E56+E57+E58+E59+E60</f>
        <v>3419502.2</v>
      </c>
      <c r="F53" s="6">
        <f t="shared" si="6"/>
        <v>6834116.7300000004</v>
      </c>
      <c r="G53" s="6">
        <f t="shared" si="6"/>
        <v>6391385.29</v>
      </c>
      <c r="H53" s="6">
        <f t="shared" si="6"/>
        <v>6391385.29</v>
      </c>
      <c r="I53" s="6">
        <f t="shared" si="6"/>
        <v>442731.44</v>
      </c>
    </row>
    <row r="54" spans="1:9" s="1" customFormat="1" x14ac:dyDescent="0.25">
      <c r="A54" s="5"/>
      <c r="B54" s="5"/>
      <c r="C54" s="7" t="s">
        <v>25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s="1" customFormat="1" x14ac:dyDescent="0.25">
      <c r="A55" s="5"/>
      <c r="B55" s="5"/>
      <c r="C55" s="7" t="s">
        <v>26</v>
      </c>
      <c r="D55" s="8">
        <v>3414614.53</v>
      </c>
      <c r="E55" s="8">
        <v>3419502.2</v>
      </c>
      <c r="F55" s="8">
        <v>6834116.7300000004</v>
      </c>
      <c r="G55" s="8">
        <v>6391385.29</v>
      </c>
      <c r="H55" s="8">
        <v>6391385.29</v>
      </c>
      <c r="I55" s="8">
        <v>442731.44</v>
      </c>
    </row>
    <row r="56" spans="1:9" s="1" customFormat="1" x14ac:dyDescent="0.25">
      <c r="A56" s="5"/>
      <c r="B56" s="5"/>
      <c r="C56" s="7" t="s">
        <v>27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s="1" customFormat="1" x14ac:dyDescent="0.25">
      <c r="A57" s="5"/>
      <c r="B57" s="5"/>
      <c r="C57" s="7" t="s">
        <v>28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s="1" customFormat="1" x14ac:dyDescent="0.25">
      <c r="A58" s="5"/>
      <c r="B58" s="5"/>
      <c r="C58" s="7" t="s">
        <v>29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s="1" customFormat="1" x14ac:dyDescent="0.25">
      <c r="A59" s="5"/>
      <c r="B59" s="5"/>
      <c r="C59" s="7" t="s">
        <v>30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s="1" customFormat="1" x14ac:dyDescent="0.25">
      <c r="A60" s="5"/>
      <c r="B60" s="5"/>
      <c r="C60" s="7" t="s">
        <v>31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s="1" customFormat="1" x14ac:dyDescent="0.25">
      <c r="A61" s="5"/>
      <c r="B61" s="10" t="s">
        <v>32</v>
      </c>
      <c r="C61" s="11"/>
      <c r="D61" s="6">
        <f>D62+D63+D64+D65+D66+D67+D68+D69+D70</f>
        <v>0</v>
      </c>
      <c r="E61" s="6">
        <f t="shared" ref="E61:I61" si="7">E62+E63+E64+E65+E66+E67+E68+E69+E70</f>
        <v>0</v>
      </c>
      <c r="F61" s="6">
        <f t="shared" si="7"/>
        <v>0</v>
      </c>
      <c r="G61" s="6">
        <f t="shared" si="7"/>
        <v>0</v>
      </c>
      <c r="H61" s="6">
        <f t="shared" si="7"/>
        <v>0</v>
      </c>
      <c r="I61" s="6">
        <f t="shared" si="7"/>
        <v>0</v>
      </c>
    </row>
    <row r="62" spans="1:9" s="1" customFormat="1" x14ac:dyDescent="0.25">
      <c r="A62" s="5"/>
      <c r="B62" s="5"/>
      <c r="C62" s="7" t="s">
        <v>33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s="1" customFormat="1" x14ac:dyDescent="0.25">
      <c r="A63" s="5"/>
      <c r="B63" s="5"/>
      <c r="C63" s="7" t="s">
        <v>34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s="1" customFormat="1" x14ac:dyDescent="0.25">
      <c r="A64" s="5"/>
      <c r="B64" s="5"/>
      <c r="C64" s="7" t="s">
        <v>35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s="1" customFormat="1" x14ac:dyDescent="0.25">
      <c r="A65" s="5"/>
      <c r="B65" s="5"/>
      <c r="C65" s="7" t="s">
        <v>36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s="1" customFormat="1" x14ac:dyDescent="0.25">
      <c r="A66" s="5"/>
      <c r="B66" s="5"/>
      <c r="C66" s="7" t="s">
        <v>37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s="1" customFormat="1" x14ac:dyDescent="0.25">
      <c r="A67" s="5"/>
      <c r="B67" s="5"/>
      <c r="C67" s="7" t="s">
        <v>38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s="1" customFormat="1" x14ac:dyDescent="0.25">
      <c r="A68" s="5"/>
      <c r="B68" s="5"/>
      <c r="C68" s="7" t="s">
        <v>39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s="1" customFormat="1" x14ac:dyDescent="0.25">
      <c r="A69" s="5"/>
      <c r="B69" s="5"/>
      <c r="C69" s="7" t="s">
        <v>40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s="1" customFormat="1" x14ac:dyDescent="0.25">
      <c r="A70" s="5"/>
      <c r="B70" s="5"/>
      <c r="C70" s="7" t="s">
        <v>41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s="1" customFormat="1" x14ac:dyDescent="0.25">
      <c r="A71" s="5"/>
      <c r="B71" s="10" t="s">
        <v>42</v>
      </c>
      <c r="C71" s="11"/>
      <c r="D71" s="6">
        <f>D72+D73+D74+D75</f>
        <v>0</v>
      </c>
      <c r="E71" s="6">
        <f t="shared" ref="E71:I71" si="8">E72+E73+E74+E75</f>
        <v>0</v>
      </c>
      <c r="F71" s="6">
        <f t="shared" si="8"/>
        <v>0</v>
      </c>
      <c r="G71" s="6">
        <f t="shared" si="8"/>
        <v>0</v>
      </c>
      <c r="H71" s="6">
        <f t="shared" si="8"/>
        <v>0</v>
      </c>
      <c r="I71" s="6">
        <f t="shared" si="8"/>
        <v>0</v>
      </c>
    </row>
    <row r="72" spans="1:9" s="1" customFormat="1" x14ac:dyDescent="0.25">
      <c r="A72" s="5"/>
      <c r="B72" s="5"/>
      <c r="C72" s="7" t="s">
        <v>43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s="1" customFormat="1" ht="22.5" x14ac:dyDescent="0.25">
      <c r="A73" s="5"/>
      <c r="B73" s="5"/>
      <c r="C73" s="7" t="s">
        <v>44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s="1" customFormat="1" x14ac:dyDescent="0.25">
      <c r="A74" s="5"/>
      <c r="B74" s="5"/>
      <c r="C74" s="7" t="s">
        <v>45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s="1" customFormat="1" x14ac:dyDescent="0.25">
      <c r="A75" s="5"/>
      <c r="B75" s="5"/>
      <c r="C75" s="7" t="s">
        <v>46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s="1" customFormat="1" x14ac:dyDescent="0.25">
      <c r="D76" s="9"/>
      <c r="E76" s="9"/>
      <c r="F76" s="9"/>
      <c r="G76" s="9"/>
      <c r="H76" s="9"/>
      <c r="I76" s="9"/>
    </row>
    <row r="77" spans="1:9" s="1" customFormat="1" x14ac:dyDescent="0.25">
      <c r="A77" s="10" t="s">
        <v>48</v>
      </c>
      <c r="B77" s="12"/>
      <c r="C77" s="11"/>
      <c r="D77" s="4">
        <f>D9+D43</f>
        <v>6865362</v>
      </c>
      <c r="E77" s="4">
        <f t="shared" ref="E77:I77" si="9">E9+E43</f>
        <v>4604697.1100000003</v>
      </c>
      <c r="F77" s="4">
        <f t="shared" si="9"/>
        <v>11470059.109999999</v>
      </c>
      <c r="G77" s="4">
        <f t="shared" si="9"/>
        <v>10791428.6</v>
      </c>
      <c r="H77" s="4">
        <f t="shared" si="9"/>
        <v>10791428.6</v>
      </c>
      <c r="I77" s="4">
        <f t="shared" si="9"/>
        <v>678630.51</v>
      </c>
    </row>
  </sheetData>
  <mergeCells count="20">
    <mergeCell ref="B19:C19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B71:C71"/>
    <mergeCell ref="A77:C77"/>
    <mergeCell ref="B27:C27"/>
    <mergeCell ref="B37:C37"/>
    <mergeCell ref="A43:C43"/>
    <mergeCell ref="B44:C44"/>
    <mergeCell ref="B53:C53"/>
    <mergeCell ref="B61:C6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2023-01-30T18:52:00Z</dcterms:created>
  <dcterms:modified xsi:type="dcterms:W3CDTF">2023-02-14T01:32:22Z</dcterms:modified>
</cp:coreProperties>
</file>