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ESPACHO\GRUPO3\CLIENTES 2024\SANTA ANA TAVELA\NORMAS DE CONAC\02.-NORMAS TRIMESTRALES\01.-PRIMER TRIMESTRE\03.-LEY DE DISCIPLINA FINANCIERA\"/>
    </mc:Choice>
  </mc:AlternateContent>
  <xr:revisionPtr revIDLastSave="0" documentId="13_ncr:40009_{9976E318-8898-4684-84C5-706B6EE98EFD}" xr6:coauthVersionLast="47" xr6:coauthVersionMax="47" xr10:uidLastSave="{00000000-0000-0000-0000-000000000000}"/>
  <bookViews>
    <workbookView xWindow="-120" yWindow="-120" windowWidth="24240" windowHeight="13140"/>
  </bookViews>
  <sheets>
    <sheet name="Estado Analítico del Ejercicio " sheetId="2" r:id="rId1"/>
  </sheets>
  <calcPr calcId="181029"/>
</workbook>
</file>

<file path=xl/calcChain.xml><?xml version="1.0" encoding="utf-8"?>
<calcChain xmlns="http://schemas.openxmlformats.org/spreadsheetml/2006/main">
  <c r="E159" i="2" l="1"/>
  <c r="F159" i="2"/>
  <c r="G159" i="2"/>
  <c r="H159" i="2"/>
  <c r="I159" i="2"/>
  <c r="D159" i="2"/>
  <c r="E84" i="2"/>
  <c r="F84" i="2"/>
  <c r="G84" i="2"/>
  <c r="H84" i="2"/>
  <c r="I84" i="2"/>
  <c r="D84" i="2"/>
  <c r="E150" i="2"/>
  <c r="F150" i="2"/>
  <c r="G150" i="2"/>
  <c r="H150" i="2"/>
  <c r="I150" i="2"/>
  <c r="D150" i="2"/>
  <c r="E146" i="2"/>
  <c r="F146" i="2"/>
  <c r="G146" i="2"/>
  <c r="H146" i="2"/>
  <c r="I146" i="2"/>
  <c r="D146" i="2"/>
  <c r="E137" i="2"/>
  <c r="F137" i="2"/>
  <c r="G137" i="2"/>
  <c r="H137" i="2"/>
  <c r="I137" i="2"/>
  <c r="D137" i="2"/>
  <c r="E133" i="2"/>
  <c r="F133" i="2"/>
  <c r="G133" i="2"/>
  <c r="H133" i="2"/>
  <c r="I133" i="2"/>
  <c r="D133" i="2"/>
  <c r="E123" i="2"/>
  <c r="F123" i="2"/>
  <c r="G123" i="2"/>
  <c r="H123" i="2"/>
  <c r="I123" i="2"/>
  <c r="D123" i="2"/>
  <c r="E113" i="2"/>
  <c r="F113" i="2"/>
  <c r="G113" i="2"/>
  <c r="H113" i="2"/>
  <c r="I113" i="2"/>
  <c r="D113" i="2"/>
  <c r="I103" i="2"/>
  <c r="H103" i="2"/>
  <c r="G103" i="2"/>
  <c r="F103" i="2"/>
  <c r="E103" i="2"/>
  <c r="D103" i="2"/>
  <c r="E93" i="2"/>
  <c r="F93" i="2"/>
  <c r="G93" i="2"/>
  <c r="H93" i="2"/>
  <c r="I93" i="2"/>
  <c r="D93" i="2"/>
  <c r="I85" i="2"/>
  <c r="H85" i="2"/>
  <c r="G85" i="2"/>
  <c r="F85" i="2"/>
  <c r="E85" i="2"/>
  <c r="D85" i="2"/>
  <c r="E9" i="2"/>
  <c r="F9" i="2"/>
  <c r="G9" i="2"/>
  <c r="H9" i="2"/>
  <c r="I9" i="2"/>
  <c r="D9" i="2"/>
  <c r="E75" i="2"/>
  <c r="F75" i="2"/>
  <c r="G75" i="2"/>
  <c r="H75" i="2"/>
  <c r="I75" i="2"/>
  <c r="D75" i="2"/>
  <c r="E71" i="2"/>
  <c r="F71" i="2"/>
  <c r="G71" i="2"/>
  <c r="H71" i="2"/>
  <c r="I71" i="2"/>
  <c r="D71" i="2"/>
  <c r="E62" i="2"/>
  <c r="F62" i="2"/>
  <c r="G62" i="2"/>
  <c r="H62" i="2"/>
  <c r="I62" i="2"/>
  <c r="D62" i="2"/>
  <c r="E58" i="2"/>
  <c r="F58" i="2"/>
  <c r="G58" i="2"/>
  <c r="H58" i="2"/>
  <c r="I58" i="2"/>
  <c r="D58" i="2"/>
  <c r="E48" i="2"/>
  <c r="F48" i="2"/>
  <c r="G48" i="2"/>
  <c r="H48" i="2"/>
  <c r="I48" i="2"/>
  <c r="D48" i="2"/>
  <c r="E38" i="2"/>
  <c r="F38" i="2"/>
  <c r="G38" i="2"/>
  <c r="H38" i="2"/>
  <c r="I38" i="2"/>
  <c r="D38" i="2"/>
  <c r="I28" i="2"/>
  <c r="H28" i="2"/>
  <c r="G28" i="2"/>
  <c r="F28" i="2"/>
  <c r="E28" i="2"/>
  <c r="D28" i="2"/>
  <c r="E18" i="2"/>
  <c r="F18" i="2"/>
  <c r="G18" i="2"/>
  <c r="H18" i="2"/>
  <c r="I18" i="2"/>
  <c r="D18" i="2"/>
  <c r="E10" i="2"/>
  <c r="F10" i="2"/>
  <c r="G10" i="2"/>
  <c r="H10" i="2"/>
  <c r="I10" i="2"/>
  <c r="D10" i="2"/>
</calcChain>
</file>

<file path=xl/sharedStrings.xml><?xml version="1.0" encoding="utf-8"?>
<sst xmlns="http://schemas.openxmlformats.org/spreadsheetml/2006/main" count="163" uniqueCount="90">
  <si>
    <t>MUNICIPIO DE SANTA ANA TAVELA DISTRITO DE YAUTEPEC, OAX.</t>
  </si>
  <si>
    <t>ESTADO ANALÍTICO DEL EJERCICIO DEL PRESUPUESTO DE EGRESOS DETALLADO - LDF</t>
  </si>
  <si>
    <t>CLASIFICACIÓN POR OBJETO DEL GASTO (CAPÍTULO Y CONCEPTO)</t>
  </si>
  <si>
    <t>DEL 01 DE ENERO AL 31 DE MARZO DE 2024 (b)</t>
  </si>
  <si>
    <t>(PESOS)</t>
  </si>
  <si>
    <t>MARZO CERRADO</t>
  </si>
  <si>
    <t>CONCEPTO (c)</t>
  </si>
  <si>
    <t>EGRESOS</t>
  </si>
  <si>
    <t>SUBEJERCICIO (e)</t>
  </si>
  <si>
    <t>APROBADO (d)</t>
  </si>
  <si>
    <t>AMPLIACIONES/ REDUCCIONES</t>
  </si>
  <si>
    <t>MODIFICADO</t>
  </si>
  <si>
    <t>DEVENGADO</t>
  </si>
  <si>
    <t>PAGADO</t>
  </si>
  <si>
    <t>I. GASTO NO ETIQUETADO (I=A+B+C+D+E+F+G+H+I)</t>
  </si>
  <si>
    <t>A. SERVICIOS PERSONALES (A=a1+a2+a3+a4+a5+a6+a7)</t>
  </si>
  <si>
    <t>a1) REMUNERACIONES AL PERSONAL DE CARACTER PERMANENTE</t>
  </si>
  <si>
    <t>a2) REMUNERACIONES AL PERSONAL DE CARACTER TRANSITORIO</t>
  </si>
  <si>
    <t>a3) REMUNERACIONES ADICIONALES Y ESPECIALES</t>
  </si>
  <si>
    <t>a4) SEGURIDAD SOCIAL</t>
  </si>
  <si>
    <t>a5) OTRAS PRESTACIONES SOCIALES Y ECONOMICAS</t>
  </si>
  <si>
    <t>a6) PREVISIONES</t>
  </si>
  <si>
    <t>a7) PAGO DE ESTIMULOS A SERVIDORES PUBLICOS</t>
  </si>
  <si>
    <t>B. MATERIALES Y SUMINISTROS (B=b1+b2+b3+b4+b5+b6+b7+b8+b9)</t>
  </si>
  <si>
    <t>b1) MATERIALES DE ADMINISTRACION, EMISION DE DOCUMENTOS Y ARTICULOS OFICIALES</t>
  </si>
  <si>
    <t>b2) ALIMENTOS Y UTENSILIOS</t>
  </si>
  <si>
    <t>b3) MATERIAS PRIMAS Y MATERIALES DE PRODUCCION Y COMERCIALIZACION</t>
  </si>
  <si>
    <t>b4) MATERIALES Y ARTICULOS DE CONSTRUCCION Y DE REPARACION</t>
  </si>
  <si>
    <t>b5) PRODUCTOS QUIMICOS, FARMACEUTICOS Y DE LABORATORIO</t>
  </si>
  <si>
    <t>b6) COMBUSTIBLES, LUBRICANTES Y ADITIVOS</t>
  </si>
  <si>
    <t>b7) VESTUARIO, BLANCOS, PRENDAS DE PROTECCION Y ARTICULOS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</si>
  <si>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</si>
  <si>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</si>
  <si>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</si>
  <si>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BASICOS</t>
  </si>
  <si>
    <t>c2) SERVICIOS DE ARRENDAMIENTO</t>
  </si>
  <si>
    <t>c3) SERVICIOS PROFESIONALES, CIENTIFICOS, TECNICOS Y OTROS SERVICIOS</t>
  </si>
  <si>
    <t>c4) SERVICIOS FINANCIEROS, BANCARIOS Y COMERCIALES</t>
  </si>
  <si>
    <t>c5) SERVICIOS DE INSTALACION, REPARACION, MANTENIMIENTO Y CONSERVACION</t>
  </si>
  <si>
    <t>c6) SERVICIOS DE COMUNICACION SOCIAL Y PUBLICIDAD</t>
  </si>
  <si>
    <t>c7) SERVICIOS DE TRASLADO Y VIATICOS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</si>
  <si>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</si>
  <si>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</si>
  <si>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</si>
  <si>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PUBLICO</t>
  </si>
  <si>
    <t>d2) TRANSFERENCIAS AL RESTO DEL SECTOR PUBLICO</t>
  </si>
  <si>
    <t>d3) SUBSIDIOS Y SUBVENCIONES</t>
  </si>
  <si>
    <t>d4) AYUDAS SOCIALES</t>
  </si>
  <si>
    <t>d5) PENSIONES Y JUBILACIONES</t>
  </si>
  <si>
    <t>d6) TRANSFERENCIAS A FIDEICOMISOS, MANDATOS Y OTROS ANALOGOS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</si>
  <si>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</si>
  <si>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</si>
  <si>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</si>
  <si>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</si>
  <si>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ADMINISTRACION</t>
  </si>
  <si>
    <t>e2) MOBILIARIO Y EQUIPO EDUCACIONAL Y RECREATIVO</t>
  </si>
  <si>
    <t>e3) EQUIPO E INSTRUMENTAL MEDICO Y DE LABORATORIO</t>
  </si>
  <si>
    <t>e4) VEHICULOS Y EQUIPO DE TRANSPORTE</t>
  </si>
  <si>
    <t>e5) EQUIPO DE DEFENSA Y SEGURIDAD</t>
  </si>
  <si>
    <t>e6) MAQUINARIA, OTROS EQUIPOS Y HERRAMIENTAS</t>
  </si>
  <si>
    <t>e7) ACTIVOS BIOLOGICOS</t>
  </si>
  <si>
    <t>e8) BIENES INMUEBLES</t>
  </si>
  <si>
    <t>e9) ACTIVOS INTANGIBLES</t>
  </si>
  <si>
    <t>F. INVERSION PUBLICA (F=f1+f2+f3)</t>
  </si>
  <si>
    <t>f1) OBRA PUBLICA EN BIENES DE DOMINIO PUBLICO</t>
  </si>
  <si>
    <t>f2) OBRA PUBLICA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</si>
  <si>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</si>
  <si>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</si>
  <si>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</si>
  <si>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</si>
  <si>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TITULOS Y VALORES</t>
  </si>
  <si>
    <t>g4) CONCESION DE PRESTAMOS</t>
  </si>
  <si>
    <t>g5) INVERSIONES EN FIDEICOMISOS, MANDATOS Y OTROS ANALOGOS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</si>
  <si>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</si>
  <si>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</si>
  <si>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</si>
  <si>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</si>
  <si>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</si>
  <si>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</si>
  <si>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</si>
  <si>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PUBLICA (I=i1+i2+i3+i4+i5+i6+i7)</t>
  </si>
  <si>
    <t>i1) AMORTIZACION DE LA DEUDA PUBLICA</t>
  </si>
  <si>
    <t>i2) INTERESES DE LA DEUDA PUBLICA</t>
  </si>
  <si>
    <t>i3) COMISIONES DE LA DEUDA PUBLICA</t>
  </si>
  <si>
    <t>i4) GASTOS DE LA DEUDA PUBLICA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</si>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</sst>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5">
    <xf numFmtId="0" fontId="0" fillId="0" borderId="0" xfId="0"/>
    <xf numFmtId="0" fontId="18" fillId="0" borderId="19" xfId="0" applyFont="1" applyBorder="1" applyAlignment="1">
      <alignment horizontal="left" wrapText="1"/>
    </xf>
    <xf numFmtId="0" fontId="18" fillId="0" borderId="20" xfId="0" applyFont="1" applyBorder="1" applyAlignment="1">
      <alignment horizontal="left" wrapText="1"/>
    </xf>
    <xf numFmtId="0" fontId="18" fillId="0" borderId="21" xfId="0" applyFont="1" applyBorder="1" applyAlignment="1">
      <alignment horizontal="left" wrapText="1"/>
    </xf>
    <xf numFmtId="4" fontId="18" fillId="0" borderId="10" xfId="0" applyNumberFormat="1" applyFont="1" applyBorder="1" applyAlignment="1">
      <alignment wrapText="1"/>
    </xf>
    <xf numFmtId="0" fontId="19" fillId="0" borderId="10" xfId="0" applyFont="1" applyBorder="1" applyAlignment="1">
      <alignment wrapText="1"/>
    </xf>
    <xf numFmtId="4" fontId="19" fillId="0" borderId="10" xfId="0" applyNumberFormat="1" applyFont="1" applyBorder="1" applyAlignment="1">
      <alignment horizontal="right" wrapText="1"/>
    </xf>
    <xf numFmtId="0" fontId="19" fillId="0" borderId="10" xfId="0" applyFont="1" applyBorder="1" applyAlignment="1">
      <alignment horizontal="left" wrapText="1"/>
    </xf>
    <xf numFmtId="0" fontId="19" fillId="0" borderId="19" xfId="0" applyFont="1" applyBorder="1" applyAlignment="1">
      <alignment horizontal="left" wrapText="1"/>
    </xf>
    <xf numFmtId="0" fontId="19" fillId="0" borderId="21" xfId="0" applyFont="1" applyBorder="1" applyAlignment="1">
      <alignment horizontal="left" wrapText="1"/>
    </xf>
    <xf numFmtId="0" fontId="18" fillId="33" borderId="11" xfId="0" applyFont="1" applyFill="1" applyBorder="1" applyAlignment="1">
      <alignment horizontal="center" wrapText="1"/>
    </xf>
    <xf numFmtId="0" fontId="18" fillId="33" borderId="12" xfId="0" applyFont="1" applyFill="1" applyBorder="1" applyAlignment="1">
      <alignment horizontal="center" wrapText="1"/>
    </xf>
    <xf numFmtId="0" fontId="18" fillId="33" borderId="13" xfId="0" applyFont="1" applyFill="1" applyBorder="1" applyAlignment="1">
      <alignment horizontal="center" wrapText="1"/>
    </xf>
    <xf numFmtId="0" fontId="18" fillId="33" borderId="14" xfId="0" applyFont="1" applyFill="1" applyBorder="1" applyAlignment="1">
      <alignment horizontal="center" wrapText="1"/>
    </xf>
    <xf numFmtId="0" fontId="18" fillId="33" borderId="0" xfId="0" applyFont="1" applyFill="1" applyBorder="1" applyAlignment="1">
      <alignment horizontal="center" wrapText="1"/>
    </xf>
    <xf numFmtId="0" fontId="18" fillId="33" borderId="15" xfId="0" applyFont="1" applyFill="1" applyBorder="1" applyAlignment="1">
      <alignment horizontal="center" wrapText="1"/>
    </xf>
    <xf numFmtId="0" fontId="18" fillId="33" borderId="16" xfId="0" applyFont="1" applyFill="1" applyBorder="1" applyAlignment="1">
      <alignment horizontal="center" wrapText="1"/>
    </xf>
    <xf numFmtId="0" fontId="18" fillId="33" borderId="17" xfId="0" applyFont="1" applyFill="1" applyBorder="1" applyAlignment="1">
      <alignment horizontal="center" wrapText="1"/>
    </xf>
    <xf numFmtId="0" fontId="18" fillId="33" borderId="18" xfId="0" applyFont="1" applyFill="1" applyBorder="1" applyAlignment="1">
      <alignment horizontal="center" wrapText="1"/>
    </xf>
    <xf numFmtId="0" fontId="18" fillId="33" borderId="19" xfId="0" applyFont="1" applyFill="1" applyBorder="1" applyAlignment="1">
      <alignment horizontal="center" wrapText="1"/>
    </xf>
    <xf numFmtId="0" fontId="18" fillId="33" borderId="20" xfId="0" applyFont="1" applyFill="1" applyBorder="1" applyAlignment="1">
      <alignment horizontal="center" wrapText="1"/>
    </xf>
    <xf numFmtId="0" fontId="18" fillId="33" borderId="21" xfId="0" applyFont="1" applyFill="1" applyBorder="1" applyAlignment="1">
      <alignment horizontal="center" wrapText="1"/>
    </xf>
    <xf numFmtId="0" fontId="18" fillId="33" borderId="22" xfId="0" applyFont="1" applyFill="1" applyBorder="1" applyAlignment="1">
      <alignment horizontal="center" wrapText="1"/>
    </xf>
    <xf numFmtId="0" fontId="18" fillId="33" borderId="10" xfId="0" applyFont="1" applyFill="1" applyBorder="1" applyAlignment="1">
      <alignment horizontal="center" wrapText="1"/>
    </xf>
    <xf numFmtId="0" fontId="18" fillId="33" borderId="23" xfId="0" applyFont="1" applyFill="1" applyBorder="1" applyAlignment="1">
      <alignment horizont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9"/>
  <sheetViews>
    <sheetView showGridLines="0" tabSelected="1" workbookViewId="0">
      <selection activeCell="D7" sqref="D7:H7"/>
    </sheetView>
  </sheetViews>
  <sheetFormatPr baseColWidth="10" defaultRowHeight="15" x14ac:dyDescent="0.25"/>
  <cols>
    <col min="3" max="3" width="45.7109375" bestFit="1" customWidth="1"/>
    <col min="4" max="4" width="12.140625" bestFit="1" customWidth="1"/>
    <col min="5" max="5" width="24.42578125" bestFit="1" customWidth="1"/>
    <col min="6" max="6" width="10.7109375" bestFit="1" customWidth="1"/>
    <col min="7" max="7" width="10.28515625" bestFit="1" customWidth="1"/>
    <col min="8" max="8" width="8.7109375" bestFit="1" customWidth="1"/>
    <col min="9" max="9" width="14.42578125" bestFit="1" customWidth="1"/>
  </cols>
  <sheetData>
    <row r="1" spans="1:9" x14ac:dyDescent="0.25">
      <c r="A1" s="10" t="s">
        <v>0</v>
      </c>
      <c r="B1" s="11"/>
      <c r="C1" s="11"/>
      <c r="D1" s="11"/>
      <c r="E1" s="11"/>
      <c r="F1" s="11"/>
      <c r="G1" s="11"/>
      <c r="H1" s="11"/>
      <c r="I1" s="12"/>
    </row>
    <row r="2" spans="1:9" x14ac:dyDescent="0.25">
      <c r="A2" s="13" t="s">
        <v>1</v>
      </c>
      <c r="B2" s="14"/>
      <c r="C2" s="14"/>
      <c r="D2" s="14"/>
      <c r="E2" s="14"/>
      <c r="F2" s="14"/>
      <c r="G2" s="14"/>
      <c r="H2" s="14"/>
      <c r="I2" s="15"/>
    </row>
    <row r="3" spans="1:9" x14ac:dyDescent="0.25">
      <c r="A3" s="13" t="s">
        <v>2</v>
      </c>
      <c r="B3" s="14"/>
      <c r="C3" s="14"/>
      <c r="D3" s="14"/>
      <c r="E3" s="14"/>
      <c r="F3" s="14"/>
      <c r="G3" s="14"/>
      <c r="H3" s="14"/>
      <c r="I3" s="15"/>
    </row>
    <row r="4" spans="1:9" x14ac:dyDescent="0.25">
      <c r="A4" s="13" t="s">
        <v>3</v>
      </c>
      <c r="B4" s="14"/>
      <c r="C4" s="14"/>
      <c r="D4" s="14"/>
      <c r="E4" s="14"/>
      <c r="F4" s="14"/>
      <c r="G4" s="14"/>
      <c r="H4" s="14"/>
      <c r="I4" s="15"/>
    </row>
    <row r="5" spans="1:9" x14ac:dyDescent="0.25">
      <c r="A5" s="16" t="s">
        <v>4</v>
      </c>
      <c r="B5" s="17"/>
      <c r="C5" s="17"/>
      <c r="D5" s="17"/>
      <c r="E5" s="17"/>
      <c r="F5" s="17"/>
      <c r="G5" s="17"/>
      <c r="H5" s="17"/>
      <c r="I5" s="18"/>
    </row>
    <row r="6" spans="1:9" x14ac:dyDescent="0.25">
      <c r="A6" s="1" t="s">
        <v>5</v>
      </c>
      <c r="B6" s="2"/>
      <c r="C6" s="2"/>
      <c r="D6" s="2"/>
      <c r="E6" s="2"/>
      <c r="F6" s="2"/>
      <c r="G6" s="2"/>
      <c r="H6" s="2"/>
      <c r="I6" s="3"/>
    </row>
    <row r="7" spans="1:9" x14ac:dyDescent="0.25">
      <c r="A7" s="10" t="s">
        <v>6</v>
      </c>
      <c r="B7" s="11"/>
      <c r="C7" s="12"/>
      <c r="D7" s="19" t="s">
        <v>7</v>
      </c>
      <c r="E7" s="20"/>
      <c r="F7" s="20"/>
      <c r="G7" s="20"/>
      <c r="H7" s="21"/>
      <c r="I7" s="22" t="s">
        <v>8</v>
      </c>
    </row>
    <row r="8" spans="1:9" x14ac:dyDescent="0.25">
      <c r="A8" s="16"/>
      <c r="B8" s="17"/>
      <c r="C8" s="18"/>
      <c r="D8" s="23" t="s">
        <v>9</v>
      </c>
      <c r="E8" s="23" t="s">
        <v>10</v>
      </c>
      <c r="F8" s="23" t="s">
        <v>11</v>
      </c>
      <c r="G8" s="23" t="s">
        <v>12</v>
      </c>
      <c r="H8" s="23" t="s">
        <v>13</v>
      </c>
      <c r="I8" s="24"/>
    </row>
    <row r="9" spans="1:9" x14ac:dyDescent="0.25">
      <c r="A9" s="1" t="s">
        <v>14</v>
      </c>
      <c r="B9" s="2"/>
      <c r="C9" s="3"/>
      <c r="D9" s="4">
        <f>D10+D18+D28+D38+D48+D58+D62+D71+D75</f>
        <v>3627736</v>
      </c>
      <c r="E9" s="4">
        <f t="shared" ref="E9:I9" si="0">E10+E18+E28+E38+E48+E58+E62+E71+E75</f>
        <v>72781.070000000007</v>
      </c>
      <c r="F9" s="4">
        <f t="shared" si="0"/>
        <v>3700517.0700000003</v>
      </c>
      <c r="G9" s="4">
        <f t="shared" si="0"/>
        <v>584122.32000000007</v>
      </c>
      <c r="H9" s="4">
        <f t="shared" si="0"/>
        <v>584122.32000000007</v>
      </c>
      <c r="I9" s="4">
        <f t="shared" si="0"/>
        <v>3116394.75</v>
      </c>
    </row>
    <row r="10" spans="1:9" x14ac:dyDescent="0.25">
      <c r="A10" s="5"/>
      <c r="B10" s="8" t="s">
        <v>15</v>
      </c>
      <c r="C10" s="9"/>
      <c r="D10" s="6">
        <f>SUM(D11:D17)</f>
        <v>847895.64</v>
      </c>
      <c r="E10" s="6">
        <f t="shared" ref="E10:I10" si="1">SUM(E11:E17)</f>
        <v>99900</v>
      </c>
      <c r="F10" s="6">
        <f t="shared" si="1"/>
        <v>947795.64</v>
      </c>
      <c r="G10" s="6">
        <f t="shared" si="1"/>
        <v>311873.91000000003</v>
      </c>
      <c r="H10" s="6">
        <f t="shared" si="1"/>
        <v>311873.91000000003</v>
      </c>
      <c r="I10" s="6">
        <f t="shared" si="1"/>
        <v>635921.73</v>
      </c>
    </row>
    <row r="11" spans="1:9" ht="23.25" x14ac:dyDescent="0.25">
      <c r="A11" s="5"/>
      <c r="B11" s="5"/>
      <c r="C11" s="7" t="s">
        <v>16</v>
      </c>
      <c r="D11" s="6">
        <v>847895.64</v>
      </c>
      <c r="E11" s="6">
        <v>0</v>
      </c>
      <c r="F11" s="6">
        <v>847895.64</v>
      </c>
      <c r="G11" s="6">
        <v>211973.91</v>
      </c>
      <c r="H11" s="6">
        <v>211973.91</v>
      </c>
      <c r="I11" s="6">
        <v>635921.73</v>
      </c>
    </row>
    <row r="12" spans="1:9" ht="23.25" x14ac:dyDescent="0.25">
      <c r="A12" s="5"/>
      <c r="B12" s="5"/>
      <c r="C12" s="7" t="s">
        <v>17</v>
      </c>
      <c r="D12" s="6">
        <v>0</v>
      </c>
      <c r="E12" s="6">
        <v>99900</v>
      </c>
      <c r="F12" s="6">
        <v>99900</v>
      </c>
      <c r="G12" s="6">
        <v>99900</v>
      </c>
      <c r="H12" s="6">
        <v>99900</v>
      </c>
      <c r="I12" s="6">
        <v>0</v>
      </c>
    </row>
    <row r="13" spans="1:9" x14ac:dyDescent="0.25">
      <c r="A13" s="5"/>
      <c r="B13" s="5"/>
      <c r="C13" s="7" t="s">
        <v>18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</row>
    <row r="14" spans="1:9" x14ac:dyDescent="0.25">
      <c r="A14" s="5"/>
      <c r="B14" s="5"/>
      <c r="C14" s="7" t="s">
        <v>19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</row>
    <row r="15" spans="1:9" x14ac:dyDescent="0.25">
      <c r="A15" s="5"/>
      <c r="B15" s="5"/>
      <c r="C15" s="7" t="s">
        <v>20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</row>
    <row r="16" spans="1:9" x14ac:dyDescent="0.25">
      <c r="A16" s="5"/>
      <c r="B16" s="5"/>
      <c r="C16" s="7" t="s">
        <v>21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</row>
    <row r="17" spans="1:9" x14ac:dyDescent="0.25">
      <c r="A17" s="5"/>
      <c r="B17" s="5"/>
      <c r="C17" s="7" t="s">
        <v>22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</row>
    <row r="18" spans="1:9" x14ac:dyDescent="0.25">
      <c r="A18" s="5"/>
      <c r="B18" s="8" t="s">
        <v>23</v>
      </c>
      <c r="C18" s="9"/>
      <c r="D18" s="6">
        <f>SUM(D19:D27)</f>
        <v>1288839.3900000001</v>
      </c>
      <c r="E18" s="6">
        <f t="shared" ref="E18:I18" si="2">SUM(E19:E27)</f>
        <v>-2806.66</v>
      </c>
      <c r="F18" s="6">
        <f t="shared" si="2"/>
        <v>1286032.73</v>
      </c>
      <c r="G18" s="6">
        <f t="shared" si="2"/>
        <v>128143.81999999999</v>
      </c>
      <c r="H18" s="6">
        <f t="shared" si="2"/>
        <v>128143.81999999999</v>
      </c>
      <c r="I18" s="6">
        <f t="shared" si="2"/>
        <v>1157888.9100000001</v>
      </c>
    </row>
    <row r="19" spans="1:9" ht="23.25" x14ac:dyDescent="0.25">
      <c r="A19" s="5"/>
      <c r="B19" s="5"/>
      <c r="C19" s="7" t="s">
        <v>24</v>
      </c>
      <c r="D19" s="6">
        <v>120593.39</v>
      </c>
      <c r="E19" s="6">
        <v>2185</v>
      </c>
      <c r="F19" s="6">
        <v>122778.39</v>
      </c>
      <c r="G19" s="6">
        <v>16910.419999999998</v>
      </c>
      <c r="H19" s="6">
        <v>16910.419999999998</v>
      </c>
      <c r="I19" s="6">
        <v>105867.97</v>
      </c>
    </row>
    <row r="20" spans="1:9" x14ac:dyDescent="0.25">
      <c r="A20" s="5"/>
      <c r="B20" s="5"/>
      <c r="C20" s="7" t="s">
        <v>25</v>
      </c>
      <c r="D20" s="6">
        <v>110278</v>
      </c>
      <c r="E20" s="6">
        <v>6094.5</v>
      </c>
      <c r="F20" s="6">
        <v>116372.5</v>
      </c>
      <c r="G20" s="6">
        <v>19496.5</v>
      </c>
      <c r="H20" s="6">
        <v>19496.5</v>
      </c>
      <c r="I20" s="6">
        <v>96876</v>
      </c>
    </row>
    <row r="21" spans="1:9" ht="23.25" x14ac:dyDescent="0.25">
      <c r="A21" s="5"/>
      <c r="B21" s="5"/>
      <c r="C21" s="7" t="s">
        <v>26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</row>
    <row r="22" spans="1:9" ht="23.25" x14ac:dyDescent="0.25">
      <c r="A22" s="5"/>
      <c r="B22" s="5"/>
      <c r="C22" s="7" t="s">
        <v>27</v>
      </c>
      <c r="D22" s="6">
        <v>8107</v>
      </c>
      <c r="E22" s="6">
        <v>3680</v>
      </c>
      <c r="F22" s="6">
        <v>11787</v>
      </c>
      <c r="G22" s="6">
        <v>3680</v>
      </c>
      <c r="H22" s="6">
        <v>3680</v>
      </c>
      <c r="I22" s="6">
        <v>8107</v>
      </c>
    </row>
    <row r="23" spans="1:9" ht="23.25" x14ac:dyDescent="0.25">
      <c r="A23" s="5"/>
      <c r="B23" s="5"/>
      <c r="C23" s="7" t="s">
        <v>28</v>
      </c>
      <c r="D23" s="6">
        <v>4924</v>
      </c>
      <c r="E23" s="6">
        <v>0</v>
      </c>
      <c r="F23" s="6">
        <v>4924</v>
      </c>
      <c r="G23" s="6">
        <v>3454.31</v>
      </c>
      <c r="H23" s="6">
        <v>3454.31</v>
      </c>
      <c r="I23" s="6">
        <v>1469.69</v>
      </c>
    </row>
    <row r="24" spans="1:9" x14ac:dyDescent="0.25">
      <c r="A24" s="5"/>
      <c r="B24" s="5"/>
      <c r="C24" s="7" t="s">
        <v>29</v>
      </c>
      <c r="D24" s="6">
        <v>788000</v>
      </c>
      <c r="E24" s="6">
        <v>-21117.16</v>
      </c>
      <c r="F24" s="6">
        <v>766882.84</v>
      </c>
      <c r="G24" s="6">
        <v>72571.59</v>
      </c>
      <c r="H24" s="6">
        <v>72571.59</v>
      </c>
      <c r="I24" s="6">
        <v>694311.25</v>
      </c>
    </row>
    <row r="25" spans="1:9" ht="23.25" x14ac:dyDescent="0.25">
      <c r="A25" s="5"/>
      <c r="B25" s="5"/>
      <c r="C25" s="7" t="s">
        <v>30</v>
      </c>
      <c r="D25" s="6">
        <v>14909</v>
      </c>
      <c r="E25" s="6">
        <v>0</v>
      </c>
      <c r="F25" s="6">
        <v>14909</v>
      </c>
      <c r="G25" s="6">
        <v>0</v>
      </c>
      <c r="H25" s="6">
        <v>0</v>
      </c>
      <c r="I25" s="6">
        <v>14909</v>
      </c>
    </row>
    <row r="26" spans="1:9" x14ac:dyDescent="0.25">
      <c r="A26" s="5"/>
      <c r="B26" s="5"/>
      <c r="C26" s="7" t="s">
        <v>31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</row>
    <row r="27" spans="1:9" ht="23.25" x14ac:dyDescent="0.25">
      <c r="A27" s="5"/>
      <c r="B27" s="5"/>
      <c r="C27" s="7" t="s">
        <v>32</v>
      </c>
      <c r="D27" s="6">
        <v>242028</v>
      </c>
      <c r="E27" s="6">
        <v>6351</v>
      </c>
      <c r="F27" s="6">
        <v>248379</v>
      </c>
      <c r="G27" s="6">
        <v>12031</v>
      </c>
      <c r="H27" s="6">
        <v>12031</v>
      </c>
      <c r="I27" s="6">
        <v>236348</v>
      </c>
    </row>
    <row r="28" spans="1:9" x14ac:dyDescent="0.25">
      <c r="A28" s="5"/>
      <c r="B28" s="8" t="s">
        <v>33</v>
      </c>
      <c r="C28" s="9"/>
      <c r="D28" s="6">
        <f>SUM(D29:D37)</f>
        <v>1438998.97</v>
      </c>
      <c r="E28" s="6">
        <f t="shared" ref="E28:I28" si="3">SUM(E29:E37)</f>
        <v>-29312.269999999997</v>
      </c>
      <c r="F28" s="6">
        <f t="shared" si="3"/>
        <v>1409686.7</v>
      </c>
      <c r="G28" s="6">
        <f t="shared" si="3"/>
        <v>139104.59</v>
      </c>
      <c r="H28" s="6">
        <f t="shared" si="3"/>
        <v>139104.59</v>
      </c>
      <c r="I28" s="6">
        <f t="shared" si="3"/>
        <v>1270582.1100000001</v>
      </c>
    </row>
    <row r="29" spans="1:9" x14ac:dyDescent="0.25">
      <c r="A29" s="5"/>
      <c r="B29" s="5"/>
      <c r="C29" s="7" t="s">
        <v>34</v>
      </c>
      <c r="D29" s="6">
        <v>186192</v>
      </c>
      <c r="E29" s="6">
        <v>1252</v>
      </c>
      <c r="F29" s="6">
        <v>187444</v>
      </c>
      <c r="G29" s="6">
        <v>16797</v>
      </c>
      <c r="H29" s="6">
        <v>16797</v>
      </c>
      <c r="I29" s="6">
        <v>170647</v>
      </c>
    </row>
    <row r="30" spans="1:9" x14ac:dyDescent="0.25">
      <c r="A30" s="5"/>
      <c r="B30" s="5"/>
      <c r="C30" s="7" t="s">
        <v>35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</row>
    <row r="31" spans="1:9" ht="23.25" x14ac:dyDescent="0.25">
      <c r="A31" s="5"/>
      <c r="B31" s="5"/>
      <c r="C31" s="7" t="s">
        <v>36</v>
      </c>
      <c r="D31" s="6">
        <v>138000</v>
      </c>
      <c r="E31" s="6">
        <v>125</v>
      </c>
      <c r="F31" s="6">
        <v>138125</v>
      </c>
      <c r="G31" s="6">
        <v>33125</v>
      </c>
      <c r="H31" s="6">
        <v>33125</v>
      </c>
      <c r="I31" s="6">
        <v>105000</v>
      </c>
    </row>
    <row r="32" spans="1:9" x14ac:dyDescent="0.25">
      <c r="A32" s="5"/>
      <c r="B32" s="5"/>
      <c r="C32" s="7" t="s">
        <v>37</v>
      </c>
      <c r="D32" s="6">
        <v>6060</v>
      </c>
      <c r="E32" s="6">
        <v>0</v>
      </c>
      <c r="F32" s="6">
        <v>6060</v>
      </c>
      <c r="G32" s="6">
        <v>780.68</v>
      </c>
      <c r="H32" s="6">
        <v>780.68</v>
      </c>
      <c r="I32" s="6">
        <v>5279.32</v>
      </c>
    </row>
    <row r="33" spans="1:9" ht="23.25" x14ac:dyDescent="0.25">
      <c r="A33" s="5"/>
      <c r="B33" s="5"/>
      <c r="C33" s="7" t="s">
        <v>38</v>
      </c>
      <c r="D33" s="6">
        <v>300205.96999999997</v>
      </c>
      <c r="E33" s="6">
        <v>5218</v>
      </c>
      <c r="F33" s="6">
        <v>305423.96999999997</v>
      </c>
      <c r="G33" s="6">
        <v>17572</v>
      </c>
      <c r="H33" s="6">
        <v>17572</v>
      </c>
      <c r="I33" s="6">
        <v>287851.96999999997</v>
      </c>
    </row>
    <row r="34" spans="1:9" x14ac:dyDescent="0.25">
      <c r="A34" s="5"/>
      <c r="B34" s="5"/>
      <c r="C34" s="7" t="s">
        <v>39</v>
      </c>
      <c r="D34" s="6">
        <v>0</v>
      </c>
      <c r="E34" s="6">
        <v>3120</v>
      </c>
      <c r="F34" s="6">
        <v>3120</v>
      </c>
      <c r="G34" s="6">
        <v>3120</v>
      </c>
      <c r="H34" s="6">
        <v>3120</v>
      </c>
      <c r="I34" s="6">
        <v>0</v>
      </c>
    </row>
    <row r="35" spans="1:9" x14ac:dyDescent="0.25">
      <c r="A35" s="5"/>
      <c r="B35" s="5"/>
      <c r="C35" s="7" t="s">
        <v>40</v>
      </c>
      <c r="D35" s="6">
        <v>180000</v>
      </c>
      <c r="E35" s="6">
        <v>10500</v>
      </c>
      <c r="F35" s="6">
        <v>190500</v>
      </c>
      <c r="G35" s="6">
        <v>19100</v>
      </c>
      <c r="H35" s="6">
        <v>19100</v>
      </c>
      <c r="I35" s="6">
        <v>171400</v>
      </c>
    </row>
    <row r="36" spans="1:9" x14ac:dyDescent="0.25">
      <c r="A36" s="5"/>
      <c r="B36" s="5"/>
      <c r="C36" s="7" t="s">
        <v>41</v>
      </c>
      <c r="D36" s="6">
        <v>608117</v>
      </c>
      <c r="E36" s="6">
        <v>-54332.27</v>
      </c>
      <c r="F36" s="6">
        <v>553784.73</v>
      </c>
      <c r="G36" s="6">
        <v>35811.9</v>
      </c>
      <c r="H36" s="6">
        <v>35811.9</v>
      </c>
      <c r="I36" s="6">
        <v>517972.83</v>
      </c>
    </row>
    <row r="37" spans="1:9" x14ac:dyDescent="0.25">
      <c r="A37" s="5"/>
      <c r="B37" s="5"/>
      <c r="C37" s="7" t="s">
        <v>42</v>
      </c>
      <c r="D37" s="6">
        <v>20424</v>
      </c>
      <c r="E37" s="6">
        <v>4805</v>
      </c>
      <c r="F37" s="6">
        <v>25229</v>
      </c>
      <c r="G37" s="6">
        <v>12798.01</v>
      </c>
      <c r="H37" s="6">
        <v>12798.01</v>
      </c>
      <c r="I37" s="6">
        <v>12430.99</v>
      </c>
    </row>
    <row r="38" spans="1:9" ht="22.5" customHeight="1" x14ac:dyDescent="0.25">
      <c r="A38" s="5"/>
      <c r="B38" s="8" t="s">
        <v>43</v>
      </c>
      <c r="C38" s="9"/>
      <c r="D38" s="6">
        <f>SUM(D39:D47)</f>
        <v>52000</v>
      </c>
      <c r="E38" s="6">
        <f t="shared" ref="E38:I38" si="4">SUM(E39:E47)</f>
        <v>5000</v>
      </c>
      <c r="F38" s="6">
        <f t="shared" si="4"/>
        <v>57000</v>
      </c>
      <c r="G38" s="6">
        <f t="shared" si="4"/>
        <v>5000</v>
      </c>
      <c r="H38" s="6">
        <f t="shared" si="4"/>
        <v>5000</v>
      </c>
      <c r="I38" s="6">
        <f t="shared" si="4"/>
        <v>52000</v>
      </c>
    </row>
    <row r="39" spans="1:9" ht="23.25" x14ac:dyDescent="0.25">
      <c r="A39" s="5"/>
      <c r="B39" s="5"/>
      <c r="C39" s="7" t="s">
        <v>44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</row>
    <row r="40" spans="1:9" x14ac:dyDescent="0.25">
      <c r="A40" s="5"/>
      <c r="B40" s="5"/>
      <c r="C40" s="7" t="s">
        <v>45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</row>
    <row r="41" spans="1:9" x14ac:dyDescent="0.25">
      <c r="A41" s="5"/>
      <c r="B41" s="5"/>
      <c r="C41" s="7" t="s">
        <v>46</v>
      </c>
      <c r="D41" s="6">
        <v>0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</row>
    <row r="42" spans="1:9" x14ac:dyDescent="0.25">
      <c r="A42" s="5"/>
      <c r="B42" s="5"/>
      <c r="C42" s="7" t="s">
        <v>47</v>
      </c>
      <c r="D42" s="6">
        <v>52000</v>
      </c>
      <c r="E42" s="6">
        <v>5000</v>
      </c>
      <c r="F42" s="6">
        <v>57000</v>
      </c>
      <c r="G42" s="6">
        <v>5000</v>
      </c>
      <c r="H42" s="6">
        <v>5000</v>
      </c>
      <c r="I42" s="6">
        <v>52000</v>
      </c>
    </row>
    <row r="43" spans="1:9" x14ac:dyDescent="0.25">
      <c r="A43" s="5"/>
      <c r="B43" s="5"/>
      <c r="C43" s="7" t="s">
        <v>48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</row>
    <row r="44" spans="1:9" ht="23.25" x14ac:dyDescent="0.25">
      <c r="A44" s="5"/>
      <c r="B44" s="5"/>
      <c r="C44" s="7" t="s">
        <v>49</v>
      </c>
      <c r="D44" s="6">
        <v>0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</row>
    <row r="45" spans="1:9" x14ac:dyDescent="0.25">
      <c r="A45" s="5"/>
      <c r="B45" s="5"/>
      <c r="C45" s="7" t="s">
        <v>50</v>
      </c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</row>
    <row r="46" spans="1:9" x14ac:dyDescent="0.25">
      <c r="A46" s="5"/>
      <c r="B46" s="5"/>
      <c r="C46" s="7" t="s">
        <v>51</v>
      </c>
      <c r="D46" s="6">
        <v>0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</row>
    <row r="47" spans="1:9" x14ac:dyDescent="0.25">
      <c r="A47" s="5"/>
      <c r="B47" s="5"/>
      <c r="C47" s="7" t="s">
        <v>52</v>
      </c>
      <c r="D47" s="6">
        <v>0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</row>
    <row r="48" spans="1:9" ht="22.5" customHeight="1" x14ac:dyDescent="0.25">
      <c r="A48" s="5"/>
      <c r="B48" s="8" t="s">
        <v>53</v>
      </c>
      <c r="C48" s="9"/>
      <c r="D48" s="6">
        <f>SUM(D49:D57)</f>
        <v>0</v>
      </c>
      <c r="E48" s="6">
        <f t="shared" ref="E48:I48" si="5">SUM(E49:E57)</f>
        <v>0</v>
      </c>
      <c r="F48" s="6">
        <f t="shared" si="5"/>
        <v>0</v>
      </c>
      <c r="G48" s="6">
        <f t="shared" si="5"/>
        <v>0</v>
      </c>
      <c r="H48" s="6">
        <f t="shared" si="5"/>
        <v>0</v>
      </c>
      <c r="I48" s="6">
        <f t="shared" si="5"/>
        <v>0</v>
      </c>
    </row>
    <row r="49" spans="1:9" x14ac:dyDescent="0.25">
      <c r="A49" s="5"/>
      <c r="B49" s="5"/>
      <c r="C49" s="7" t="s">
        <v>54</v>
      </c>
      <c r="D49" s="6">
        <v>0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</row>
    <row r="50" spans="1:9" x14ac:dyDescent="0.25">
      <c r="A50" s="5"/>
      <c r="B50" s="5"/>
      <c r="C50" s="7" t="s">
        <v>55</v>
      </c>
      <c r="D50" s="6">
        <v>0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</row>
    <row r="51" spans="1:9" x14ac:dyDescent="0.25">
      <c r="A51" s="5"/>
      <c r="B51" s="5"/>
      <c r="C51" s="7" t="s">
        <v>56</v>
      </c>
      <c r="D51" s="6">
        <v>0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</row>
    <row r="52" spans="1:9" x14ac:dyDescent="0.25">
      <c r="A52" s="5"/>
      <c r="B52" s="5"/>
      <c r="C52" s="7" t="s">
        <v>57</v>
      </c>
      <c r="D52" s="6">
        <v>0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</row>
    <row r="53" spans="1:9" x14ac:dyDescent="0.25">
      <c r="A53" s="5"/>
      <c r="B53" s="5"/>
      <c r="C53" s="7" t="s">
        <v>58</v>
      </c>
      <c r="D53" s="6">
        <v>0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</row>
    <row r="54" spans="1:9" x14ac:dyDescent="0.25">
      <c r="A54" s="5"/>
      <c r="B54" s="5"/>
      <c r="C54" s="7" t="s">
        <v>59</v>
      </c>
      <c r="D54" s="6">
        <v>0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</row>
    <row r="55" spans="1:9" x14ac:dyDescent="0.25">
      <c r="A55" s="5"/>
      <c r="B55" s="5"/>
      <c r="C55" s="7" t="s">
        <v>60</v>
      </c>
      <c r="D55" s="6">
        <v>0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</row>
    <row r="56" spans="1:9" x14ac:dyDescent="0.25">
      <c r="A56" s="5"/>
      <c r="B56" s="5"/>
      <c r="C56" s="7" t="s">
        <v>61</v>
      </c>
      <c r="D56" s="6">
        <v>0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</row>
    <row r="57" spans="1:9" x14ac:dyDescent="0.25">
      <c r="A57" s="5"/>
      <c r="B57" s="5"/>
      <c r="C57" s="7" t="s">
        <v>62</v>
      </c>
      <c r="D57" s="6">
        <v>0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</row>
    <row r="58" spans="1:9" x14ac:dyDescent="0.25">
      <c r="A58" s="5"/>
      <c r="B58" s="8" t="s">
        <v>63</v>
      </c>
      <c r="C58" s="9"/>
      <c r="D58" s="6">
        <f>SUM(D59:D61)</f>
        <v>2</v>
      </c>
      <c r="E58" s="6">
        <f t="shared" ref="E58:I58" si="6">SUM(E59:E61)</f>
        <v>0</v>
      </c>
      <c r="F58" s="6">
        <f t="shared" si="6"/>
        <v>2</v>
      </c>
      <c r="G58" s="6">
        <f t="shared" si="6"/>
        <v>0</v>
      </c>
      <c r="H58" s="6">
        <f t="shared" si="6"/>
        <v>0</v>
      </c>
      <c r="I58" s="6">
        <f t="shared" si="6"/>
        <v>2</v>
      </c>
    </row>
    <row r="59" spans="1:9" x14ac:dyDescent="0.25">
      <c r="A59" s="5"/>
      <c r="B59" s="5"/>
      <c r="C59" s="7" t="s">
        <v>64</v>
      </c>
      <c r="D59" s="6">
        <v>2</v>
      </c>
      <c r="E59" s="6">
        <v>0</v>
      </c>
      <c r="F59" s="6">
        <v>2</v>
      </c>
      <c r="G59" s="6">
        <v>0</v>
      </c>
      <c r="H59" s="6">
        <v>0</v>
      </c>
      <c r="I59" s="6">
        <v>2</v>
      </c>
    </row>
    <row r="60" spans="1:9" x14ac:dyDescent="0.25">
      <c r="A60" s="5"/>
      <c r="B60" s="5"/>
      <c r="C60" s="7" t="s">
        <v>65</v>
      </c>
      <c r="D60" s="6">
        <v>0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</row>
    <row r="61" spans="1:9" x14ac:dyDescent="0.25">
      <c r="A61" s="5"/>
      <c r="B61" s="5"/>
      <c r="C61" s="7" t="s">
        <v>66</v>
      </c>
      <c r="D61" s="6">
        <v>0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</row>
    <row r="62" spans="1:9" ht="22.5" customHeight="1" x14ac:dyDescent="0.25">
      <c r="A62" s="5"/>
      <c r="B62" s="8" t="s">
        <v>67</v>
      </c>
      <c r="C62" s="9"/>
      <c r="D62" s="6">
        <f>SUM(D63:D70)</f>
        <v>0</v>
      </c>
      <c r="E62" s="6">
        <f t="shared" ref="E62:I62" si="7">SUM(E63:E70)</f>
        <v>0</v>
      </c>
      <c r="F62" s="6">
        <f t="shared" si="7"/>
        <v>0</v>
      </c>
      <c r="G62" s="6">
        <f t="shared" si="7"/>
        <v>0</v>
      </c>
      <c r="H62" s="6">
        <f t="shared" si="7"/>
        <v>0</v>
      </c>
      <c r="I62" s="6">
        <f t="shared" si="7"/>
        <v>0</v>
      </c>
    </row>
    <row r="63" spans="1:9" ht="23.25" x14ac:dyDescent="0.25">
      <c r="A63" s="5"/>
      <c r="B63" s="5"/>
      <c r="C63" s="7" t="s">
        <v>68</v>
      </c>
      <c r="D63" s="6">
        <v>0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</row>
    <row r="64" spans="1:9" x14ac:dyDescent="0.25">
      <c r="A64" s="5"/>
      <c r="B64" s="5"/>
      <c r="C64" s="7" t="s">
        <v>69</v>
      </c>
      <c r="D64" s="6">
        <v>0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</row>
    <row r="65" spans="1:9" x14ac:dyDescent="0.25">
      <c r="A65" s="5"/>
      <c r="B65" s="5"/>
      <c r="C65" s="7" t="s">
        <v>70</v>
      </c>
      <c r="D65" s="6">
        <v>0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</row>
    <row r="66" spans="1:9" x14ac:dyDescent="0.25">
      <c r="A66" s="5"/>
      <c r="B66" s="5"/>
      <c r="C66" s="7" t="s">
        <v>71</v>
      </c>
      <c r="D66" s="6">
        <v>0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</row>
    <row r="67" spans="1:9" ht="23.25" x14ac:dyDescent="0.25">
      <c r="A67" s="5"/>
      <c r="B67" s="5"/>
      <c r="C67" s="7" t="s">
        <v>72</v>
      </c>
      <c r="D67" s="6">
        <v>0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</row>
    <row r="68" spans="1:9" x14ac:dyDescent="0.25">
      <c r="A68" s="5"/>
      <c r="B68" s="5"/>
      <c r="C68" s="7" t="s">
        <v>73</v>
      </c>
      <c r="D68" s="6">
        <v>0</v>
      </c>
      <c r="E68" s="6">
        <v>0</v>
      </c>
      <c r="F68" s="6">
        <v>0</v>
      </c>
      <c r="G68" s="6">
        <v>0</v>
      </c>
      <c r="H68" s="6">
        <v>0</v>
      </c>
      <c r="I68" s="6">
        <v>0</v>
      </c>
    </row>
    <row r="69" spans="1:9" x14ac:dyDescent="0.25">
      <c r="A69" s="5"/>
      <c r="B69" s="5"/>
      <c r="C69" s="7" t="s">
        <v>74</v>
      </c>
      <c r="D69" s="6">
        <v>0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</row>
    <row r="70" spans="1:9" ht="23.25" x14ac:dyDescent="0.25">
      <c r="A70" s="5"/>
      <c r="B70" s="5"/>
      <c r="C70" s="7" t="s">
        <v>75</v>
      </c>
      <c r="D70" s="6">
        <v>0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</row>
    <row r="71" spans="1:9" x14ac:dyDescent="0.25">
      <c r="A71" s="5"/>
      <c r="B71" s="8" t="s">
        <v>76</v>
      </c>
      <c r="C71" s="9"/>
      <c r="D71" s="6">
        <f>SUM(D72:D74)</f>
        <v>0</v>
      </c>
      <c r="E71" s="6">
        <f t="shared" ref="E71:I71" si="8">SUM(E72:E74)</f>
        <v>0</v>
      </c>
      <c r="F71" s="6">
        <f t="shared" si="8"/>
        <v>0</v>
      </c>
      <c r="G71" s="6">
        <f t="shared" si="8"/>
        <v>0</v>
      </c>
      <c r="H71" s="6">
        <f t="shared" si="8"/>
        <v>0</v>
      </c>
      <c r="I71" s="6">
        <f t="shared" si="8"/>
        <v>0</v>
      </c>
    </row>
    <row r="72" spans="1:9" x14ac:dyDescent="0.25">
      <c r="A72" s="5"/>
      <c r="B72" s="5"/>
      <c r="C72" s="7" t="s">
        <v>77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</row>
    <row r="73" spans="1:9" x14ac:dyDescent="0.25">
      <c r="A73" s="5"/>
      <c r="B73" s="5"/>
      <c r="C73" s="7" t="s">
        <v>78</v>
      </c>
      <c r="D73" s="6">
        <v>0</v>
      </c>
      <c r="E73" s="6">
        <v>0</v>
      </c>
      <c r="F73" s="6">
        <v>0</v>
      </c>
      <c r="G73" s="6">
        <v>0</v>
      </c>
      <c r="H73" s="6">
        <v>0</v>
      </c>
      <c r="I73" s="6">
        <v>0</v>
      </c>
    </row>
    <row r="74" spans="1:9" x14ac:dyDescent="0.25">
      <c r="A74" s="5"/>
      <c r="B74" s="5"/>
      <c r="C74" s="7" t="s">
        <v>79</v>
      </c>
      <c r="D74" s="6">
        <v>0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</row>
    <row r="75" spans="1:9" x14ac:dyDescent="0.25">
      <c r="A75" s="5"/>
      <c r="B75" s="8" t="s">
        <v>80</v>
      </c>
      <c r="C75" s="9"/>
      <c r="D75" s="6">
        <f>SUM(D76:D82)</f>
        <v>0</v>
      </c>
      <c r="E75" s="6">
        <f t="shared" ref="E75:I75" si="9">SUM(E76:E82)</f>
        <v>0</v>
      </c>
      <c r="F75" s="6">
        <f t="shared" si="9"/>
        <v>0</v>
      </c>
      <c r="G75" s="6">
        <f t="shared" si="9"/>
        <v>0</v>
      </c>
      <c r="H75" s="6">
        <f t="shared" si="9"/>
        <v>0</v>
      </c>
      <c r="I75" s="6">
        <f t="shared" si="9"/>
        <v>0</v>
      </c>
    </row>
    <row r="76" spans="1:9" x14ac:dyDescent="0.25">
      <c r="A76" s="5"/>
      <c r="B76" s="5"/>
      <c r="C76" s="7" t="s">
        <v>81</v>
      </c>
      <c r="D76" s="6">
        <v>0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</row>
    <row r="77" spans="1:9" x14ac:dyDescent="0.25">
      <c r="A77" s="5"/>
      <c r="B77" s="5"/>
      <c r="C77" s="7" t="s">
        <v>82</v>
      </c>
      <c r="D77" s="6">
        <v>0</v>
      </c>
      <c r="E77" s="6">
        <v>0</v>
      </c>
      <c r="F77" s="6">
        <v>0</v>
      </c>
      <c r="G77" s="6">
        <v>0</v>
      </c>
      <c r="H77" s="6">
        <v>0</v>
      </c>
      <c r="I77" s="6">
        <v>0</v>
      </c>
    </row>
    <row r="78" spans="1:9" x14ac:dyDescent="0.25">
      <c r="A78" s="5"/>
      <c r="B78" s="5"/>
      <c r="C78" s="7" t="s">
        <v>83</v>
      </c>
      <c r="D78" s="6">
        <v>0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</row>
    <row r="79" spans="1:9" x14ac:dyDescent="0.25">
      <c r="A79" s="5"/>
      <c r="B79" s="5"/>
      <c r="C79" s="7" t="s">
        <v>84</v>
      </c>
      <c r="D79" s="6">
        <v>0</v>
      </c>
      <c r="E79" s="6">
        <v>0</v>
      </c>
      <c r="F79" s="6">
        <v>0</v>
      </c>
      <c r="G79" s="6">
        <v>0</v>
      </c>
      <c r="H79" s="6">
        <v>0</v>
      </c>
      <c r="I79" s="6">
        <v>0</v>
      </c>
    </row>
    <row r="80" spans="1:9" x14ac:dyDescent="0.25">
      <c r="A80" s="5"/>
      <c r="B80" s="5"/>
      <c r="C80" s="7" t="s">
        <v>85</v>
      </c>
      <c r="D80" s="6">
        <v>0</v>
      </c>
      <c r="E80" s="6">
        <v>0</v>
      </c>
      <c r="F80" s="6">
        <v>0</v>
      </c>
      <c r="G80" s="6">
        <v>0</v>
      </c>
      <c r="H80" s="6">
        <v>0</v>
      </c>
      <c r="I80" s="6">
        <v>0</v>
      </c>
    </row>
    <row r="81" spans="1:9" x14ac:dyDescent="0.25">
      <c r="A81" s="5"/>
      <c r="B81" s="5"/>
      <c r="C81" s="7" t="s">
        <v>86</v>
      </c>
      <c r="D81" s="6">
        <v>0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</row>
    <row r="82" spans="1:9" ht="23.25" x14ac:dyDescent="0.25">
      <c r="A82" s="5"/>
      <c r="B82" s="5"/>
      <c r="C82" s="7" t="s">
        <v>87</v>
      </c>
      <c r="D82" s="6">
        <v>0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</row>
    <row r="84" spans="1:9" x14ac:dyDescent="0.25">
      <c r="A84" s="1" t="s">
        <v>88</v>
      </c>
      <c r="B84" s="2"/>
      <c r="C84" s="3"/>
      <c r="D84" s="4">
        <f>D85+D93+D103+D113+D123+D133+D137+D146+D150</f>
        <v>4424873.75</v>
      </c>
      <c r="E84" s="4">
        <f t="shared" ref="E84:I84" si="10">E85+E93+E103+E113+E123+E133+E137+E146+E150</f>
        <v>7410.48</v>
      </c>
      <c r="F84" s="4">
        <f t="shared" si="10"/>
        <v>4432284.2300000004</v>
      </c>
      <c r="G84" s="4">
        <f t="shared" si="10"/>
        <v>56347.199999999997</v>
      </c>
      <c r="H84" s="4">
        <f t="shared" si="10"/>
        <v>56347.199999999997</v>
      </c>
      <c r="I84" s="4">
        <f t="shared" si="10"/>
        <v>4375937.03</v>
      </c>
    </row>
    <row r="85" spans="1:9" x14ac:dyDescent="0.25">
      <c r="A85" s="5"/>
      <c r="B85" s="8" t="s">
        <v>15</v>
      </c>
      <c r="C85" s="9"/>
      <c r="D85" s="6">
        <f>SUM(D86:D92)</f>
        <v>0</v>
      </c>
      <c r="E85" s="6">
        <f t="shared" ref="E85:I85" si="11">SUM(E86:E92)</f>
        <v>4800</v>
      </c>
      <c r="F85" s="6">
        <f t="shared" si="11"/>
        <v>4800</v>
      </c>
      <c r="G85" s="6">
        <f t="shared" si="11"/>
        <v>3200</v>
      </c>
      <c r="H85" s="6">
        <f t="shared" si="11"/>
        <v>3200</v>
      </c>
      <c r="I85" s="6">
        <f t="shared" si="11"/>
        <v>1600</v>
      </c>
    </row>
    <row r="86" spans="1:9" ht="23.25" x14ac:dyDescent="0.25">
      <c r="A86" s="5"/>
      <c r="B86" s="5"/>
      <c r="C86" s="7" t="s">
        <v>16</v>
      </c>
      <c r="D86" s="6">
        <v>0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</row>
    <row r="87" spans="1:9" ht="23.25" x14ac:dyDescent="0.25">
      <c r="A87" s="5"/>
      <c r="B87" s="5"/>
      <c r="C87" s="7" t="s">
        <v>17</v>
      </c>
      <c r="D87" s="6">
        <v>0</v>
      </c>
      <c r="E87" s="6">
        <v>4800</v>
      </c>
      <c r="F87" s="6">
        <v>4800</v>
      </c>
      <c r="G87" s="6">
        <v>3200</v>
      </c>
      <c r="H87" s="6">
        <v>3200</v>
      </c>
      <c r="I87" s="6">
        <v>1600</v>
      </c>
    </row>
    <row r="88" spans="1:9" x14ac:dyDescent="0.25">
      <c r="A88" s="5"/>
      <c r="B88" s="5"/>
      <c r="C88" s="7" t="s">
        <v>18</v>
      </c>
      <c r="D88" s="6">
        <v>0</v>
      </c>
      <c r="E88" s="6">
        <v>0</v>
      </c>
      <c r="F88" s="6">
        <v>0</v>
      </c>
      <c r="G88" s="6">
        <v>0</v>
      </c>
      <c r="H88" s="6">
        <v>0</v>
      </c>
      <c r="I88" s="6">
        <v>0</v>
      </c>
    </row>
    <row r="89" spans="1:9" x14ac:dyDescent="0.25">
      <c r="A89" s="5"/>
      <c r="B89" s="5"/>
      <c r="C89" s="7" t="s">
        <v>19</v>
      </c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</row>
    <row r="90" spans="1:9" x14ac:dyDescent="0.25">
      <c r="A90" s="5"/>
      <c r="B90" s="5"/>
      <c r="C90" s="7" t="s">
        <v>20</v>
      </c>
      <c r="D90" s="6">
        <v>0</v>
      </c>
      <c r="E90" s="6">
        <v>0</v>
      </c>
      <c r="F90" s="6">
        <v>0</v>
      </c>
      <c r="G90" s="6">
        <v>0</v>
      </c>
      <c r="H90" s="6">
        <v>0</v>
      </c>
      <c r="I90" s="6">
        <v>0</v>
      </c>
    </row>
    <row r="91" spans="1:9" x14ac:dyDescent="0.25">
      <c r="A91" s="5"/>
      <c r="B91" s="5"/>
      <c r="C91" s="7" t="s">
        <v>21</v>
      </c>
      <c r="D91" s="6">
        <v>0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</row>
    <row r="92" spans="1:9" x14ac:dyDescent="0.25">
      <c r="A92" s="5"/>
      <c r="B92" s="5"/>
      <c r="C92" s="7" t="s">
        <v>22</v>
      </c>
      <c r="D92" s="6">
        <v>0</v>
      </c>
      <c r="E92" s="6">
        <v>0</v>
      </c>
      <c r="F92" s="6">
        <v>0</v>
      </c>
      <c r="G92" s="6">
        <v>0</v>
      </c>
      <c r="H92" s="6">
        <v>0</v>
      </c>
      <c r="I92" s="6">
        <v>0</v>
      </c>
    </row>
    <row r="93" spans="1:9" x14ac:dyDescent="0.25">
      <c r="A93" s="5"/>
      <c r="B93" s="8" t="s">
        <v>23</v>
      </c>
      <c r="C93" s="9"/>
      <c r="D93" s="6">
        <f>SUM(D94:D102)</f>
        <v>472000</v>
      </c>
      <c r="E93" s="6">
        <f t="shared" ref="E93:I93" si="12">SUM(E94:E102)</f>
        <v>-2601.92</v>
      </c>
      <c r="F93" s="6">
        <f t="shared" si="12"/>
        <v>469398.07999999996</v>
      </c>
      <c r="G93" s="6">
        <f t="shared" si="12"/>
        <v>47761.2</v>
      </c>
      <c r="H93" s="6">
        <f t="shared" si="12"/>
        <v>47761.2</v>
      </c>
      <c r="I93" s="6">
        <f t="shared" si="12"/>
        <v>421636.88</v>
      </c>
    </row>
    <row r="94" spans="1:9" ht="23.25" x14ac:dyDescent="0.25">
      <c r="A94" s="5"/>
      <c r="B94" s="5"/>
      <c r="C94" s="7" t="s">
        <v>24</v>
      </c>
      <c r="D94" s="6">
        <v>0</v>
      </c>
      <c r="E94" s="6">
        <v>0</v>
      </c>
      <c r="F94" s="6">
        <v>0</v>
      </c>
      <c r="G94" s="6">
        <v>0</v>
      </c>
      <c r="H94" s="6">
        <v>0</v>
      </c>
      <c r="I94" s="6">
        <v>0</v>
      </c>
    </row>
    <row r="95" spans="1:9" x14ac:dyDescent="0.25">
      <c r="A95" s="5"/>
      <c r="B95" s="5"/>
      <c r="C95" s="7" t="s">
        <v>25</v>
      </c>
      <c r="D95" s="6">
        <v>0</v>
      </c>
      <c r="E95" s="6">
        <v>0</v>
      </c>
      <c r="F95" s="6">
        <v>0</v>
      </c>
      <c r="G95" s="6">
        <v>0</v>
      </c>
      <c r="H95" s="6">
        <v>0</v>
      </c>
      <c r="I95" s="6">
        <v>0</v>
      </c>
    </row>
    <row r="96" spans="1:9" ht="23.25" x14ac:dyDescent="0.25">
      <c r="A96" s="5"/>
      <c r="B96" s="5"/>
      <c r="C96" s="7" t="s">
        <v>26</v>
      </c>
      <c r="D96" s="6">
        <v>0</v>
      </c>
      <c r="E96" s="6">
        <v>0</v>
      </c>
      <c r="F96" s="6">
        <v>0</v>
      </c>
      <c r="G96" s="6">
        <v>0</v>
      </c>
      <c r="H96" s="6">
        <v>0</v>
      </c>
      <c r="I96" s="6">
        <v>0</v>
      </c>
    </row>
    <row r="97" spans="1:9" ht="23.25" x14ac:dyDescent="0.25">
      <c r="A97" s="5"/>
      <c r="B97" s="5"/>
      <c r="C97" s="7" t="s">
        <v>27</v>
      </c>
      <c r="D97" s="6">
        <v>0</v>
      </c>
      <c r="E97" s="6">
        <v>0</v>
      </c>
      <c r="F97" s="6">
        <v>0</v>
      </c>
      <c r="G97" s="6">
        <v>0</v>
      </c>
      <c r="H97" s="6">
        <v>0</v>
      </c>
      <c r="I97" s="6">
        <v>0</v>
      </c>
    </row>
    <row r="98" spans="1:9" ht="23.25" x14ac:dyDescent="0.25">
      <c r="A98" s="5"/>
      <c r="B98" s="5"/>
      <c r="C98" s="7" t="s">
        <v>28</v>
      </c>
      <c r="D98" s="6">
        <v>0</v>
      </c>
      <c r="E98" s="6">
        <v>0</v>
      </c>
      <c r="F98" s="6">
        <v>0</v>
      </c>
      <c r="G98" s="6">
        <v>0</v>
      </c>
      <c r="H98" s="6">
        <v>0</v>
      </c>
      <c r="I98" s="6">
        <v>0</v>
      </c>
    </row>
    <row r="99" spans="1:9" x14ac:dyDescent="0.25">
      <c r="A99" s="5"/>
      <c r="B99" s="5"/>
      <c r="C99" s="7" t="s">
        <v>29</v>
      </c>
      <c r="D99" s="6">
        <v>252000</v>
      </c>
      <c r="E99" s="6">
        <v>-2601.92</v>
      </c>
      <c r="F99" s="6">
        <v>249398.08</v>
      </c>
      <c r="G99" s="6">
        <v>37682</v>
      </c>
      <c r="H99" s="6">
        <v>37682</v>
      </c>
      <c r="I99" s="6">
        <v>211716.08</v>
      </c>
    </row>
    <row r="100" spans="1:9" ht="23.25" x14ac:dyDescent="0.25">
      <c r="A100" s="5"/>
      <c r="B100" s="5"/>
      <c r="C100" s="7" t="s">
        <v>30</v>
      </c>
      <c r="D100" s="6">
        <v>28000</v>
      </c>
      <c r="E100" s="6">
        <v>0</v>
      </c>
      <c r="F100" s="6">
        <v>28000</v>
      </c>
      <c r="G100" s="6">
        <v>10079.200000000001</v>
      </c>
      <c r="H100" s="6">
        <v>10079.200000000001</v>
      </c>
      <c r="I100" s="6">
        <v>17920.8</v>
      </c>
    </row>
    <row r="101" spans="1:9" x14ac:dyDescent="0.25">
      <c r="A101" s="5"/>
      <c r="B101" s="5"/>
      <c r="C101" s="7" t="s">
        <v>31</v>
      </c>
      <c r="D101" s="6">
        <v>0</v>
      </c>
      <c r="E101" s="6">
        <v>0</v>
      </c>
      <c r="F101" s="6">
        <v>0</v>
      </c>
      <c r="G101" s="6">
        <v>0</v>
      </c>
      <c r="H101" s="6">
        <v>0</v>
      </c>
      <c r="I101" s="6">
        <v>0</v>
      </c>
    </row>
    <row r="102" spans="1:9" ht="23.25" x14ac:dyDescent="0.25">
      <c r="A102" s="5"/>
      <c r="B102" s="5"/>
      <c r="C102" s="7" t="s">
        <v>32</v>
      </c>
      <c r="D102" s="6">
        <v>192000</v>
      </c>
      <c r="E102" s="6">
        <v>0</v>
      </c>
      <c r="F102" s="6">
        <v>192000</v>
      </c>
      <c r="G102" s="6">
        <v>0</v>
      </c>
      <c r="H102" s="6">
        <v>0</v>
      </c>
      <c r="I102" s="6">
        <v>192000</v>
      </c>
    </row>
    <row r="103" spans="1:9" x14ac:dyDescent="0.25">
      <c r="A103" s="5"/>
      <c r="B103" s="8" t="s">
        <v>33</v>
      </c>
      <c r="C103" s="9"/>
      <c r="D103" s="6">
        <f>SUM(D104:D112)</f>
        <v>396906.1</v>
      </c>
      <c r="E103" s="6">
        <f t="shared" ref="E103:I103" si="13">SUM(E104:E112)</f>
        <v>64.400000000000006</v>
      </c>
      <c r="F103" s="6">
        <f t="shared" si="13"/>
        <v>396970.50000000006</v>
      </c>
      <c r="G103" s="6">
        <f t="shared" si="13"/>
        <v>238</v>
      </c>
      <c r="H103" s="6">
        <f t="shared" si="13"/>
        <v>238</v>
      </c>
      <c r="I103" s="6">
        <f t="shared" si="13"/>
        <v>396732.50000000006</v>
      </c>
    </row>
    <row r="104" spans="1:9" x14ac:dyDescent="0.25">
      <c r="A104" s="5"/>
      <c r="B104" s="5"/>
      <c r="C104" s="7" t="s">
        <v>34</v>
      </c>
      <c r="D104" s="6">
        <v>192000</v>
      </c>
      <c r="E104" s="6">
        <v>0</v>
      </c>
      <c r="F104" s="6">
        <v>192000</v>
      </c>
      <c r="G104" s="6">
        <v>0</v>
      </c>
      <c r="H104" s="6">
        <v>0</v>
      </c>
      <c r="I104" s="6">
        <v>192000</v>
      </c>
    </row>
    <row r="105" spans="1:9" x14ac:dyDescent="0.25">
      <c r="A105" s="5"/>
      <c r="B105" s="5"/>
      <c r="C105" s="7" t="s">
        <v>35</v>
      </c>
      <c r="D105" s="6">
        <v>0</v>
      </c>
      <c r="E105" s="6">
        <v>0</v>
      </c>
      <c r="F105" s="6">
        <v>0</v>
      </c>
      <c r="G105" s="6">
        <v>0</v>
      </c>
      <c r="H105" s="6">
        <v>0</v>
      </c>
      <c r="I105" s="6">
        <v>0</v>
      </c>
    </row>
    <row r="106" spans="1:9" ht="23.25" x14ac:dyDescent="0.25">
      <c r="A106" s="5"/>
      <c r="B106" s="5"/>
      <c r="C106" s="7" t="s">
        <v>36</v>
      </c>
      <c r="D106" s="6">
        <v>109978.35</v>
      </c>
      <c r="E106" s="6">
        <v>-5212.3999999999996</v>
      </c>
      <c r="F106" s="6">
        <v>104765.95</v>
      </c>
      <c r="G106" s="6">
        <v>0</v>
      </c>
      <c r="H106" s="6">
        <v>0</v>
      </c>
      <c r="I106" s="6">
        <v>104765.95</v>
      </c>
    </row>
    <row r="107" spans="1:9" x14ac:dyDescent="0.25">
      <c r="A107" s="5"/>
      <c r="B107" s="5"/>
      <c r="C107" s="7" t="s">
        <v>37</v>
      </c>
      <c r="D107" s="6">
        <v>0</v>
      </c>
      <c r="E107" s="6">
        <v>5270.4</v>
      </c>
      <c r="F107" s="6">
        <v>5270.4</v>
      </c>
      <c r="G107" s="6">
        <v>58</v>
      </c>
      <c r="H107" s="6">
        <v>58</v>
      </c>
      <c r="I107" s="6">
        <v>5212.3999999999996</v>
      </c>
    </row>
    <row r="108" spans="1:9" ht="23.25" x14ac:dyDescent="0.25">
      <c r="A108" s="5"/>
      <c r="B108" s="5"/>
      <c r="C108" s="7" t="s">
        <v>38</v>
      </c>
      <c r="D108" s="6">
        <v>64927.75</v>
      </c>
      <c r="E108" s="6">
        <v>-173.6</v>
      </c>
      <c r="F108" s="6">
        <v>64754.15</v>
      </c>
      <c r="G108" s="6">
        <v>0</v>
      </c>
      <c r="H108" s="6">
        <v>0</v>
      </c>
      <c r="I108" s="6">
        <v>64754.15</v>
      </c>
    </row>
    <row r="109" spans="1:9" x14ac:dyDescent="0.25">
      <c r="A109" s="5"/>
      <c r="B109" s="5"/>
      <c r="C109" s="7" t="s">
        <v>39</v>
      </c>
      <c r="D109" s="6">
        <v>0</v>
      </c>
      <c r="E109" s="6">
        <v>0</v>
      </c>
      <c r="F109" s="6">
        <v>0</v>
      </c>
      <c r="G109" s="6">
        <v>0</v>
      </c>
      <c r="H109" s="6">
        <v>0</v>
      </c>
      <c r="I109" s="6">
        <v>0</v>
      </c>
    </row>
    <row r="110" spans="1:9" x14ac:dyDescent="0.25">
      <c r="A110" s="5"/>
      <c r="B110" s="5"/>
      <c r="C110" s="7" t="s">
        <v>40</v>
      </c>
      <c r="D110" s="6">
        <v>0</v>
      </c>
      <c r="E110" s="6">
        <v>0</v>
      </c>
      <c r="F110" s="6">
        <v>0</v>
      </c>
      <c r="G110" s="6">
        <v>0</v>
      </c>
      <c r="H110" s="6">
        <v>0</v>
      </c>
      <c r="I110" s="6">
        <v>0</v>
      </c>
    </row>
    <row r="111" spans="1:9" x14ac:dyDescent="0.25">
      <c r="A111" s="5"/>
      <c r="B111" s="5"/>
      <c r="C111" s="7" t="s">
        <v>41</v>
      </c>
      <c r="D111" s="6">
        <v>0</v>
      </c>
      <c r="E111" s="6">
        <v>0</v>
      </c>
      <c r="F111" s="6">
        <v>0</v>
      </c>
      <c r="G111" s="6">
        <v>0</v>
      </c>
      <c r="H111" s="6">
        <v>0</v>
      </c>
      <c r="I111" s="6">
        <v>0</v>
      </c>
    </row>
    <row r="112" spans="1:9" x14ac:dyDescent="0.25">
      <c r="A112" s="5"/>
      <c r="B112" s="5"/>
      <c r="C112" s="7" t="s">
        <v>42</v>
      </c>
      <c r="D112" s="6">
        <v>30000</v>
      </c>
      <c r="E112" s="6">
        <v>180</v>
      </c>
      <c r="F112" s="6">
        <v>30180</v>
      </c>
      <c r="G112" s="6">
        <v>180</v>
      </c>
      <c r="H112" s="6">
        <v>180</v>
      </c>
      <c r="I112" s="6">
        <v>30000</v>
      </c>
    </row>
    <row r="113" spans="1:9" ht="22.5" customHeight="1" x14ac:dyDescent="0.25">
      <c r="A113" s="5"/>
      <c r="B113" s="8" t="s">
        <v>43</v>
      </c>
      <c r="C113" s="9"/>
      <c r="D113" s="6">
        <f>SUM(D114:D122)</f>
        <v>0</v>
      </c>
      <c r="E113" s="6">
        <f t="shared" ref="E113:I113" si="14">SUM(E114:E122)</f>
        <v>5148</v>
      </c>
      <c r="F113" s="6">
        <f t="shared" si="14"/>
        <v>5148</v>
      </c>
      <c r="G113" s="6">
        <f t="shared" si="14"/>
        <v>5148</v>
      </c>
      <c r="H113" s="6">
        <f t="shared" si="14"/>
        <v>5148</v>
      </c>
      <c r="I113" s="6">
        <f t="shared" si="14"/>
        <v>0</v>
      </c>
    </row>
    <row r="114" spans="1:9" ht="23.25" x14ac:dyDescent="0.25">
      <c r="A114" s="5"/>
      <c r="B114" s="5"/>
      <c r="C114" s="7" t="s">
        <v>44</v>
      </c>
      <c r="D114" s="6">
        <v>0</v>
      </c>
      <c r="E114" s="6">
        <v>0</v>
      </c>
      <c r="F114" s="6">
        <v>0</v>
      </c>
      <c r="G114" s="6">
        <v>0</v>
      </c>
      <c r="H114" s="6">
        <v>0</v>
      </c>
      <c r="I114" s="6">
        <v>0</v>
      </c>
    </row>
    <row r="115" spans="1:9" x14ac:dyDescent="0.25">
      <c r="A115" s="5"/>
      <c r="B115" s="5"/>
      <c r="C115" s="7" t="s">
        <v>45</v>
      </c>
      <c r="D115" s="6">
        <v>0</v>
      </c>
      <c r="E115" s="6">
        <v>5148</v>
      </c>
      <c r="F115" s="6">
        <v>5148</v>
      </c>
      <c r="G115" s="6">
        <v>5148</v>
      </c>
      <c r="H115" s="6">
        <v>5148</v>
      </c>
      <c r="I115" s="6">
        <v>0</v>
      </c>
    </row>
    <row r="116" spans="1:9" x14ac:dyDescent="0.25">
      <c r="A116" s="5"/>
      <c r="B116" s="5"/>
      <c r="C116" s="7" t="s">
        <v>46</v>
      </c>
      <c r="D116" s="6">
        <v>0</v>
      </c>
      <c r="E116" s="6">
        <v>0</v>
      </c>
      <c r="F116" s="6">
        <v>0</v>
      </c>
      <c r="G116" s="6">
        <v>0</v>
      </c>
      <c r="H116" s="6">
        <v>0</v>
      </c>
      <c r="I116" s="6">
        <v>0</v>
      </c>
    </row>
    <row r="117" spans="1:9" x14ac:dyDescent="0.25">
      <c r="A117" s="5"/>
      <c r="B117" s="5"/>
      <c r="C117" s="7" t="s">
        <v>47</v>
      </c>
      <c r="D117" s="6">
        <v>0</v>
      </c>
      <c r="E117" s="6">
        <v>0</v>
      </c>
      <c r="F117" s="6">
        <v>0</v>
      </c>
      <c r="G117" s="6">
        <v>0</v>
      </c>
      <c r="H117" s="6">
        <v>0</v>
      </c>
      <c r="I117" s="6">
        <v>0</v>
      </c>
    </row>
    <row r="118" spans="1:9" x14ac:dyDescent="0.25">
      <c r="A118" s="5"/>
      <c r="B118" s="5"/>
      <c r="C118" s="7" t="s">
        <v>48</v>
      </c>
      <c r="D118" s="6">
        <v>0</v>
      </c>
      <c r="E118" s="6">
        <v>0</v>
      </c>
      <c r="F118" s="6">
        <v>0</v>
      </c>
      <c r="G118" s="6">
        <v>0</v>
      </c>
      <c r="H118" s="6">
        <v>0</v>
      </c>
      <c r="I118" s="6">
        <v>0</v>
      </c>
    </row>
    <row r="119" spans="1:9" ht="23.25" x14ac:dyDescent="0.25">
      <c r="A119" s="5"/>
      <c r="B119" s="5"/>
      <c r="C119" s="7" t="s">
        <v>49</v>
      </c>
      <c r="D119" s="6">
        <v>0</v>
      </c>
      <c r="E119" s="6">
        <v>0</v>
      </c>
      <c r="F119" s="6">
        <v>0</v>
      </c>
      <c r="G119" s="6">
        <v>0</v>
      </c>
      <c r="H119" s="6">
        <v>0</v>
      </c>
      <c r="I119" s="6">
        <v>0</v>
      </c>
    </row>
    <row r="120" spans="1:9" x14ac:dyDescent="0.25">
      <c r="A120" s="5"/>
      <c r="B120" s="5"/>
      <c r="C120" s="7" t="s">
        <v>50</v>
      </c>
      <c r="D120" s="6">
        <v>0</v>
      </c>
      <c r="E120" s="6">
        <v>0</v>
      </c>
      <c r="F120" s="6">
        <v>0</v>
      </c>
      <c r="G120" s="6">
        <v>0</v>
      </c>
      <c r="H120" s="6">
        <v>0</v>
      </c>
      <c r="I120" s="6">
        <v>0</v>
      </c>
    </row>
    <row r="121" spans="1:9" x14ac:dyDescent="0.25">
      <c r="A121" s="5"/>
      <c r="B121" s="5"/>
      <c r="C121" s="7" t="s">
        <v>51</v>
      </c>
      <c r="D121" s="6">
        <v>0</v>
      </c>
      <c r="E121" s="6">
        <v>0</v>
      </c>
      <c r="F121" s="6">
        <v>0</v>
      </c>
      <c r="G121" s="6">
        <v>0</v>
      </c>
      <c r="H121" s="6">
        <v>0</v>
      </c>
      <c r="I121" s="6">
        <v>0</v>
      </c>
    </row>
    <row r="122" spans="1:9" x14ac:dyDescent="0.25">
      <c r="A122" s="5"/>
      <c r="B122" s="5"/>
      <c r="C122" s="7" t="s">
        <v>52</v>
      </c>
      <c r="D122" s="6">
        <v>0</v>
      </c>
      <c r="E122" s="6">
        <v>0</v>
      </c>
      <c r="F122" s="6">
        <v>0</v>
      </c>
      <c r="G122" s="6">
        <v>0</v>
      </c>
      <c r="H122" s="6">
        <v>0</v>
      </c>
      <c r="I122" s="6">
        <v>0</v>
      </c>
    </row>
    <row r="123" spans="1:9" ht="22.5" customHeight="1" x14ac:dyDescent="0.25">
      <c r="A123" s="5"/>
      <c r="B123" s="8" t="s">
        <v>53</v>
      </c>
      <c r="C123" s="9"/>
      <c r="D123" s="6">
        <f>SUM(D124:D132)</f>
        <v>0</v>
      </c>
      <c r="E123" s="6">
        <f t="shared" ref="E123:I123" si="15">SUM(E124:E132)</f>
        <v>0</v>
      </c>
      <c r="F123" s="6">
        <f t="shared" si="15"/>
        <v>0</v>
      </c>
      <c r="G123" s="6">
        <f t="shared" si="15"/>
        <v>0</v>
      </c>
      <c r="H123" s="6">
        <f t="shared" si="15"/>
        <v>0</v>
      </c>
      <c r="I123" s="6">
        <f t="shared" si="15"/>
        <v>0</v>
      </c>
    </row>
    <row r="124" spans="1:9" x14ac:dyDescent="0.25">
      <c r="A124" s="5"/>
      <c r="B124" s="5"/>
      <c r="C124" s="7" t="s">
        <v>54</v>
      </c>
      <c r="D124" s="6">
        <v>0</v>
      </c>
      <c r="E124" s="6">
        <v>0</v>
      </c>
      <c r="F124" s="6">
        <v>0</v>
      </c>
      <c r="G124" s="6">
        <v>0</v>
      </c>
      <c r="H124" s="6">
        <v>0</v>
      </c>
      <c r="I124" s="6">
        <v>0</v>
      </c>
    </row>
    <row r="125" spans="1:9" x14ac:dyDescent="0.25">
      <c r="A125" s="5"/>
      <c r="B125" s="5"/>
      <c r="C125" s="7" t="s">
        <v>55</v>
      </c>
      <c r="D125" s="6">
        <v>0</v>
      </c>
      <c r="E125" s="6">
        <v>0</v>
      </c>
      <c r="F125" s="6">
        <v>0</v>
      </c>
      <c r="G125" s="6">
        <v>0</v>
      </c>
      <c r="H125" s="6">
        <v>0</v>
      </c>
      <c r="I125" s="6">
        <v>0</v>
      </c>
    </row>
    <row r="126" spans="1:9" x14ac:dyDescent="0.25">
      <c r="A126" s="5"/>
      <c r="B126" s="5"/>
      <c r="C126" s="7" t="s">
        <v>56</v>
      </c>
      <c r="D126" s="6">
        <v>0</v>
      </c>
      <c r="E126" s="6">
        <v>0</v>
      </c>
      <c r="F126" s="6">
        <v>0</v>
      </c>
      <c r="G126" s="6">
        <v>0</v>
      </c>
      <c r="H126" s="6">
        <v>0</v>
      </c>
      <c r="I126" s="6">
        <v>0</v>
      </c>
    </row>
    <row r="127" spans="1:9" x14ac:dyDescent="0.25">
      <c r="A127" s="5"/>
      <c r="B127" s="5"/>
      <c r="C127" s="7" t="s">
        <v>57</v>
      </c>
      <c r="D127" s="6">
        <v>0</v>
      </c>
      <c r="E127" s="6">
        <v>0</v>
      </c>
      <c r="F127" s="6">
        <v>0</v>
      </c>
      <c r="G127" s="6">
        <v>0</v>
      </c>
      <c r="H127" s="6">
        <v>0</v>
      </c>
      <c r="I127" s="6">
        <v>0</v>
      </c>
    </row>
    <row r="128" spans="1:9" x14ac:dyDescent="0.25">
      <c r="A128" s="5"/>
      <c r="B128" s="5"/>
      <c r="C128" s="7" t="s">
        <v>58</v>
      </c>
      <c r="D128" s="6">
        <v>0</v>
      </c>
      <c r="E128" s="6">
        <v>0</v>
      </c>
      <c r="F128" s="6">
        <v>0</v>
      </c>
      <c r="G128" s="6">
        <v>0</v>
      </c>
      <c r="H128" s="6">
        <v>0</v>
      </c>
      <c r="I128" s="6">
        <v>0</v>
      </c>
    </row>
    <row r="129" spans="1:9" x14ac:dyDescent="0.25">
      <c r="A129" s="5"/>
      <c r="B129" s="5"/>
      <c r="C129" s="7" t="s">
        <v>59</v>
      </c>
      <c r="D129" s="6">
        <v>0</v>
      </c>
      <c r="E129" s="6">
        <v>0</v>
      </c>
      <c r="F129" s="6">
        <v>0</v>
      </c>
      <c r="G129" s="6">
        <v>0</v>
      </c>
      <c r="H129" s="6">
        <v>0</v>
      </c>
      <c r="I129" s="6">
        <v>0</v>
      </c>
    </row>
    <row r="130" spans="1:9" x14ac:dyDescent="0.25">
      <c r="A130" s="5"/>
      <c r="B130" s="5"/>
      <c r="C130" s="7" t="s">
        <v>60</v>
      </c>
      <c r="D130" s="6">
        <v>0</v>
      </c>
      <c r="E130" s="6">
        <v>0</v>
      </c>
      <c r="F130" s="6">
        <v>0</v>
      </c>
      <c r="G130" s="6">
        <v>0</v>
      </c>
      <c r="H130" s="6">
        <v>0</v>
      </c>
      <c r="I130" s="6">
        <v>0</v>
      </c>
    </row>
    <row r="131" spans="1:9" x14ac:dyDescent="0.25">
      <c r="A131" s="5"/>
      <c r="B131" s="5"/>
      <c r="C131" s="7" t="s">
        <v>61</v>
      </c>
      <c r="D131" s="6">
        <v>0</v>
      </c>
      <c r="E131" s="6">
        <v>0</v>
      </c>
      <c r="F131" s="6">
        <v>0</v>
      </c>
      <c r="G131" s="6">
        <v>0</v>
      </c>
      <c r="H131" s="6">
        <v>0</v>
      </c>
      <c r="I131" s="6">
        <v>0</v>
      </c>
    </row>
    <row r="132" spans="1:9" x14ac:dyDescent="0.25">
      <c r="A132" s="5"/>
      <c r="B132" s="5"/>
      <c r="C132" s="7" t="s">
        <v>62</v>
      </c>
      <c r="D132" s="6">
        <v>0</v>
      </c>
      <c r="E132" s="6">
        <v>0</v>
      </c>
      <c r="F132" s="6">
        <v>0</v>
      </c>
      <c r="G132" s="6">
        <v>0</v>
      </c>
      <c r="H132" s="6">
        <v>0</v>
      </c>
      <c r="I132" s="6">
        <v>0</v>
      </c>
    </row>
    <row r="133" spans="1:9" x14ac:dyDescent="0.25">
      <c r="A133" s="5"/>
      <c r="B133" s="8" t="s">
        <v>63</v>
      </c>
      <c r="C133" s="9"/>
      <c r="D133" s="6">
        <f>SUM(D134:D136)</f>
        <v>3555967.65</v>
      </c>
      <c r="E133" s="6">
        <f t="shared" ref="E133:I133" si="16">SUM(E134:E136)</f>
        <v>0</v>
      </c>
      <c r="F133" s="6">
        <f t="shared" si="16"/>
        <v>3555967.65</v>
      </c>
      <c r="G133" s="6">
        <f t="shared" si="16"/>
        <v>0</v>
      </c>
      <c r="H133" s="6">
        <f t="shared" si="16"/>
        <v>0</v>
      </c>
      <c r="I133" s="6">
        <f t="shared" si="16"/>
        <v>3555967.65</v>
      </c>
    </row>
    <row r="134" spans="1:9" x14ac:dyDescent="0.25">
      <c r="A134" s="5"/>
      <c r="B134" s="5"/>
      <c r="C134" s="7" t="s">
        <v>64</v>
      </c>
      <c r="D134" s="6">
        <v>3555967.65</v>
      </c>
      <c r="E134" s="6">
        <v>0</v>
      </c>
      <c r="F134" s="6">
        <v>3555967.65</v>
      </c>
      <c r="G134" s="6">
        <v>0</v>
      </c>
      <c r="H134" s="6">
        <v>0</v>
      </c>
      <c r="I134" s="6">
        <v>3555967.65</v>
      </c>
    </row>
    <row r="135" spans="1:9" x14ac:dyDescent="0.25">
      <c r="A135" s="5"/>
      <c r="B135" s="5"/>
      <c r="C135" s="7" t="s">
        <v>65</v>
      </c>
      <c r="D135" s="6">
        <v>0</v>
      </c>
      <c r="E135" s="6">
        <v>0</v>
      </c>
      <c r="F135" s="6">
        <v>0</v>
      </c>
      <c r="G135" s="6">
        <v>0</v>
      </c>
      <c r="H135" s="6">
        <v>0</v>
      </c>
      <c r="I135" s="6">
        <v>0</v>
      </c>
    </row>
    <row r="136" spans="1:9" x14ac:dyDescent="0.25">
      <c r="A136" s="5"/>
      <c r="B136" s="5"/>
      <c r="C136" s="7" t="s">
        <v>66</v>
      </c>
      <c r="D136" s="6">
        <v>0</v>
      </c>
      <c r="E136" s="6">
        <v>0</v>
      </c>
      <c r="F136" s="6">
        <v>0</v>
      </c>
      <c r="G136" s="6">
        <v>0</v>
      </c>
      <c r="H136" s="6">
        <v>0</v>
      </c>
      <c r="I136" s="6">
        <v>0</v>
      </c>
    </row>
    <row r="137" spans="1:9" ht="22.5" customHeight="1" x14ac:dyDescent="0.25">
      <c r="A137" s="5"/>
      <c r="B137" s="8" t="s">
        <v>67</v>
      </c>
      <c r="C137" s="9"/>
      <c r="D137" s="6">
        <f>SUM(D138:D145)</f>
        <v>0</v>
      </c>
      <c r="E137" s="6">
        <f t="shared" ref="E137:I137" si="17">SUM(E138:E145)</f>
        <v>0</v>
      </c>
      <c r="F137" s="6">
        <f t="shared" si="17"/>
        <v>0</v>
      </c>
      <c r="G137" s="6">
        <f t="shared" si="17"/>
        <v>0</v>
      </c>
      <c r="H137" s="6">
        <f t="shared" si="17"/>
        <v>0</v>
      </c>
      <c r="I137" s="6">
        <f t="shared" si="17"/>
        <v>0</v>
      </c>
    </row>
    <row r="138" spans="1:9" ht="23.25" x14ac:dyDescent="0.25">
      <c r="A138" s="5"/>
      <c r="B138" s="5"/>
      <c r="C138" s="7" t="s">
        <v>68</v>
      </c>
      <c r="D138" s="6">
        <v>0</v>
      </c>
      <c r="E138" s="6">
        <v>0</v>
      </c>
      <c r="F138" s="6">
        <v>0</v>
      </c>
      <c r="G138" s="6">
        <v>0</v>
      </c>
      <c r="H138" s="6">
        <v>0</v>
      </c>
      <c r="I138" s="6">
        <v>0</v>
      </c>
    </row>
    <row r="139" spans="1:9" x14ac:dyDescent="0.25">
      <c r="A139" s="5"/>
      <c r="B139" s="5"/>
      <c r="C139" s="7" t="s">
        <v>69</v>
      </c>
      <c r="D139" s="6">
        <v>0</v>
      </c>
      <c r="E139" s="6">
        <v>0</v>
      </c>
      <c r="F139" s="6">
        <v>0</v>
      </c>
      <c r="G139" s="6">
        <v>0</v>
      </c>
      <c r="H139" s="6">
        <v>0</v>
      </c>
      <c r="I139" s="6">
        <v>0</v>
      </c>
    </row>
    <row r="140" spans="1:9" x14ac:dyDescent="0.25">
      <c r="A140" s="5"/>
      <c r="B140" s="5"/>
      <c r="C140" s="7" t="s">
        <v>70</v>
      </c>
      <c r="D140" s="6">
        <v>0</v>
      </c>
      <c r="E140" s="6">
        <v>0</v>
      </c>
      <c r="F140" s="6">
        <v>0</v>
      </c>
      <c r="G140" s="6">
        <v>0</v>
      </c>
      <c r="H140" s="6">
        <v>0</v>
      </c>
      <c r="I140" s="6">
        <v>0</v>
      </c>
    </row>
    <row r="141" spans="1:9" x14ac:dyDescent="0.25">
      <c r="A141" s="5"/>
      <c r="B141" s="5"/>
      <c r="C141" s="7" t="s">
        <v>71</v>
      </c>
      <c r="D141" s="6">
        <v>0</v>
      </c>
      <c r="E141" s="6">
        <v>0</v>
      </c>
      <c r="F141" s="6">
        <v>0</v>
      </c>
      <c r="G141" s="6">
        <v>0</v>
      </c>
      <c r="H141" s="6">
        <v>0</v>
      </c>
      <c r="I141" s="6">
        <v>0</v>
      </c>
    </row>
    <row r="142" spans="1:9" ht="23.25" x14ac:dyDescent="0.25">
      <c r="A142" s="5"/>
      <c r="B142" s="5"/>
      <c r="C142" s="7" t="s">
        <v>72</v>
      </c>
      <c r="D142" s="6">
        <v>0</v>
      </c>
      <c r="E142" s="6">
        <v>0</v>
      </c>
      <c r="F142" s="6">
        <v>0</v>
      </c>
      <c r="G142" s="6">
        <v>0</v>
      </c>
      <c r="H142" s="6">
        <v>0</v>
      </c>
      <c r="I142" s="6">
        <v>0</v>
      </c>
    </row>
    <row r="143" spans="1:9" x14ac:dyDescent="0.25">
      <c r="A143" s="5"/>
      <c r="B143" s="5"/>
      <c r="C143" s="7" t="s">
        <v>73</v>
      </c>
      <c r="D143" s="6">
        <v>0</v>
      </c>
      <c r="E143" s="6">
        <v>0</v>
      </c>
      <c r="F143" s="6">
        <v>0</v>
      </c>
      <c r="G143" s="6">
        <v>0</v>
      </c>
      <c r="H143" s="6">
        <v>0</v>
      </c>
      <c r="I143" s="6">
        <v>0</v>
      </c>
    </row>
    <row r="144" spans="1:9" x14ac:dyDescent="0.25">
      <c r="A144" s="5"/>
      <c r="B144" s="5"/>
      <c r="C144" s="7" t="s">
        <v>74</v>
      </c>
      <c r="D144" s="6">
        <v>0</v>
      </c>
      <c r="E144" s="6">
        <v>0</v>
      </c>
      <c r="F144" s="6">
        <v>0</v>
      </c>
      <c r="G144" s="6">
        <v>0</v>
      </c>
      <c r="H144" s="6">
        <v>0</v>
      </c>
      <c r="I144" s="6">
        <v>0</v>
      </c>
    </row>
    <row r="145" spans="1:9" ht="23.25" x14ac:dyDescent="0.25">
      <c r="A145" s="5"/>
      <c r="B145" s="5"/>
      <c r="C145" s="7" t="s">
        <v>75</v>
      </c>
      <c r="D145" s="6">
        <v>0</v>
      </c>
      <c r="E145" s="6">
        <v>0</v>
      </c>
      <c r="F145" s="6">
        <v>0</v>
      </c>
      <c r="G145" s="6">
        <v>0</v>
      </c>
      <c r="H145" s="6">
        <v>0</v>
      </c>
      <c r="I145" s="6">
        <v>0</v>
      </c>
    </row>
    <row r="146" spans="1:9" x14ac:dyDescent="0.25">
      <c r="A146" s="5"/>
      <c r="B146" s="8" t="s">
        <v>76</v>
      </c>
      <c r="C146" s="9"/>
      <c r="D146" s="6">
        <f>SUM(D147:D149)</f>
        <v>0</v>
      </c>
      <c r="E146" s="6">
        <f t="shared" ref="E146:I146" si="18">SUM(E147:E149)</f>
        <v>0</v>
      </c>
      <c r="F146" s="6">
        <f t="shared" si="18"/>
        <v>0</v>
      </c>
      <c r="G146" s="6">
        <f t="shared" si="18"/>
        <v>0</v>
      </c>
      <c r="H146" s="6">
        <f t="shared" si="18"/>
        <v>0</v>
      </c>
      <c r="I146" s="6">
        <f t="shared" si="18"/>
        <v>0</v>
      </c>
    </row>
    <row r="147" spans="1:9" x14ac:dyDescent="0.25">
      <c r="A147" s="5"/>
      <c r="B147" s="5"/>
      <c r="C147" s="7" t="s">
        <v>77</v>
      </c>
      <c r="D147" s="6">
        <v>0</v>
      </c>
      <c r="E147" s="6">
        <v>0</v>
      </c>
      <c r="F147" s="6">
        <v>0</v>
      </c>
      <c r="G147" s="6">
        <v>0</v>
      </c>
      <c r="H147" s="6">
        <v>0</v>
      </c>
      <c r="I147" s="6">
        <v>0</v>
      </c>
    </row>
    <row r="148" spans="1:9" x14ac:dyDescent="0.25">
      <c r="A148" s="5"/>
      <c r="B148" s="5"/>
      <c r="C148" s="7" t="s">
        <v>78</v>
      </c>
      <c r="D148" s="6">
        <v>0</v>
      </c>
      <c r="E148" s="6">
        <v>0</v>
      </c>
      <c r="F148" s="6">
        <v>0</v>
      </c>
      <c r="G148" s="6">
        <v>0</v>
      </c>
      <c r="H148" s="6">
        <v>0</v>
      </c>
      <c r="I148" s="6">
        <v>0</v>
      </c>
    </row>
    <row r="149" spans="1:9" x14ac:dyDescent="0.25">
      <c r="A149" s="5"/>
      <c r="B149" s="5"/>
      <c r="C149" s="7" t="s">
        <v>79</v>
      </c>
      <c r="D149" s="6">
        <v>0</v>
      </c>
      <c r="E149" s="6">
        <v>0</v>
      </c>
      <c r="F149" s="6">
        <v>0</v>
      </c>
      <c r="G149" s="6">
        <v>0</v>
      </c>
      <c r="H149" s="6">
        <v>0</v>
      </c>
      <c r="I149" s="6">
        <v>0</v>
      </c>
    </row>
    <row r="150" spans="1:9" x14ac:dyDescent="0.25">
      <c r="A150" s="5"/>
      <c r="B150" s="8" t="s">
        <v>80</v>
      </c>
      <c r="C150" s="9"/>
      <c r="D150" s="6">
        <f>SUM(D151:D157)</f>
        <v>0</v>
      </c>
      <c r="E150" s="6">
        <f t="shared" ref="E150:I150" si="19">SUM(E151:E157)</f>
        <v>0</v>
      </c>
      <c r="F150" s="6">
        <f t="shared" si="19"/>
        <v>0</v>
      </c>
      <c r="G150" s="6">
        <f t="shared" si="19"/>
        <v>0</v>
      </c>
      <c r="H150" s="6">
        <f t="shared" si="19"/>
        <v>0</v>
      </c>
      <c r="I150" s="6">
        <f t="shared" si="19"/>
        <v>0</v>
      </c>
    </row>
    <row r="151" spans="1:9" x14ac:dyDescent="0.25">
      <c r="A151" s="5"/>
      <c r="B151" s="5"/>
      <c r="C151" s="7" t="s">
        <v>81</v>
      </c>
      <c r="D151" s="6">
        <v>0</v>
      </c>
      <c r="E151" s="6">
        <v>0</v>
      </c>
      <c r="F151" s="6">
        <v>0</v>
      </c>
      <c r="G151" s="6">
        <v>0</v>
      </c>
      <c r="H151" s="6">
        <v>0</v>
      </c>
      <c r="I151" s="6">
        <v>0</v>
      </c>
    </row>
    <row r="152" spans="1:9" x14ac:dyDescent="0.25">
      <c r="A152" s="5"/>
      <c r="B152" s="5"/>
      <c r="C152" s="7" t="s">
        <v>82</v>
      </c>
      <c r="D152" s="6">
        <v>0</v>
      </c>
      <c r="E152" s="6">
        <v>0</v>
      </c>
      <c r="F152" s="6">
        <v>0</v>
      </c>
      <c r="G152" s="6">
        <v>0</v>
      </c>
      <c r="H152" s="6">
        <v>0</v>
      </c>
      <c r="I152" s="6">
        <v>0</v>
      </c>
    </row>
    <row r="153" spans="1:9" x14ac:dyDescent="0.25">
      <c r="A153" s="5"/>
      <c r="B153" s="5"/>
      <c r="C153" s="7" t="s">
        <v>83</v>
      </c>
      <c r="D153" s="6">
        <v>0</v>
      </c>
      <c r="E153" s="6">
        <v>0</v>
      </c>
      <c r="F153" s="6">
        <v>0</v>
      </c>
      <c r="G153" s="6">
        <v>0</v>
      </c>
      <c r="H153" s="6">
        <v>0</v>
      </c>
      <c r="I153" s="6">
        <v>0</v>
      </c>
    </row>
    <row r="154" spans="1:9" x14ac:dyDescent="0.25">
      <c r="A154" s="5"/>
      <c r="B154" s="5"/>
      <c r="C154" s="7" t="s">
        <v>84</v>
      </c>
      <c r="D154" s="6">
        <v>0</v>
      </c>
      <c r="E154" s="6">
        <v>0</v>
      </c>
      <c r="F154" s="6">
        <v>0</v>
      </c>
      <c r="G154" s="6">
        <v>0</v>
      </c>
      <c r="H154" s="6">
        <v>0</v>
      </c>
      <c r="I154" s="6">
        <v>0</v>
      </c>
    </row>
    <row r="155" spans="1:9" x14ac:dyDescent="0.25">
      <c r="A155" s="5"/>
      <c r="B155" s="5"/>
      <c r="C155" s="7" t="s">
        <v>85</v>
      </c>
      <c r="D155" s="6">
        <v>0</v>
      </c>
      <c r="E155" s="6">
        <v>0</v>
      </c>
      <c r="F155" s="6">
        <v>0</v>
      </c>
      <c r="G155" s="6">
        <v>0</v>
      </c>
      <c r="H155" s="6">
        <v>0</v>
      </c>
      <c r="I155" s="6">
        <v>0</v>
      </c>
    </row>
    <row r="156" spans="1:9" x14ac:dyDescent="0.25">
      <c r="A156" s="5"/>
      <c r="B156" s="5"/>
      <c r="C156" s="7" t="s">
        <v>86</v>
      </c>
      <c r="D156" s="6">
        <v>0</v>
      </c>
      <c r="E156" s="6">
        <v>0</v>
      </c>
      <c r="F156" s="6">
        <v>0</v>
      </c>
      <c r="G156" s="6">
        <v>0</v>
      </c>
      <c r="H156" s="6">
        <v>0</v>
      </c>
      <c r="I156" s="6">
        <v>0</v>
      </c>
    </row>
    <row r="157" spans="1:9" ht="23.25" x14ac:dyDescent="0.25">
      <c r="A157" s="5"/>
      <c r="B157" s="5"/>
      <c r="C157" s="7" t="s">
        <v>87</v>
      </c>
      <c r="D157" s="6">
        <v>0</v>
      </c>
      <c r="E157" s="6">
        <v>0</v>
      </c>
      <c r="F157" s="6">
        <v>0</v>
      </c>
      <c r="G157" s="6">
        <v>0</v>
      </c>
      <c r="H157" s="6">
        <v>0</v>
      </c>
      <c r="I157" s="6">
        <v>0</v>
      </c>
    </row>
    <row r="159" spans="1:9" x14ac:dyDescent="0.25">
      <c r="A159" s="1" t="s">
        <v>89</v>
      </c>
      <c r="B159" s="2"/>
      <c r="C159" s="3"/>
      <c r="D159" s="4">
        <f>D9+D84</f>
        <v>8052609.75</v>
      </c>
      <c r="E159" s="4">
        <f t="shared" ref="E159:I159" si="20">E9+E84</f>
        <v>80191.55</v>
      </c>
      <c r="F159" s="4">
        <f t="shared" si="20"/>
        <v>8132801.3000000007</v>
      </c>
      <c r="G159" s="4">
        <f t="shared" si="20"/>
        <v>640469.52</v>
      </c>
      <c r="H159" s="4">
        <f t="shared" si="20"/>
        <v>640469.52</v>
      </c>
      <c r="I159" s="4">
        <f t="shared" si="20"/>
        <v>7492331.7800000003</v>
      </c>
    </row>
  </sheetData>
  <mergeCells count="30">
    <mergeCell ref="B123:C123"/>
    <mergeCell ref="B133:C133"/>
    <mergeCell ref="B137:C137"/>
    <mergeCell ref="B146:C146"/>
    <mergeCell ref="B150:C150"/>
    <mergeCell ref="A159:C159"/>
    <mergeCell ref="B75:C75"/>
    <mergeCell ref="A84:C84"/>
    <mergeCell ref="B85:C85"/>
    <mergeCell ref="B93:C93"/>
    <mergeCell ref="B103:C103"/>
    <mergeCell ref="B113:C113"/>
    <mergeCell ref="B28:C28"/>
    <mergeCell ref="B38:C38"/>
    <mergeCell ref="B48:C48"/>
    <mergeCell ref="B58:C58"/>
    <mergeCell ref="B62:C62"/>
    <mergeCell ref="B71:C71"/>
    <mergeCell ref="A7:C8"/>
    <mergeCell ref="D7:H7"/>
    <mergeCell ref="I7:I8"/>
    <mergeCell ref="A9:C9"/>
    <mergeCell ref="B10:C10"/>
    <mergeCell ref="B18:C18"/>
    <mergeCell ref="A1:I1"/>
    <mergeCell ref="A2:I2"/>
    <mergeCell ref="A3:I3"/>
    <mergeCell ref="A4:I4"/>
    <mergeCell ref="A5:I5"/>
    <mergeCell ref="A6:I6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Analítico del Ejercicio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aio</dc:creator>
  <cp:lastModifiedBy>aio</cp:lastModifiedBy>
  <dcterms:created xsi:type="dcterms:W3CDTF">2024-04-26T15:41:16Z</dcterms:created>
  <dcterms:modified xsi:type="dcterms:W3CDTF">2024-04-26T16:52:30Z</dcterms:modified>
</cp:coreProperties>
</file>