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3.-TERCER TRIMESTRE\03.-LEY DE DISCIPLINA FINANCIERA\"/>
    </mc:Choice>
  </mc:AlternateContent>
  <bookViews>
    <workbookView xWindow="0" yWindow="0" windowWidth="20490" windowHeight="7320"/>
  </bookViews>
  <sheets>
    <sheet name="Estado Analítico de Ingresos De" sheetId="2" r:id="rId1"/>
  </sheets>
  <calcPr calcId="162913"/>
</workbook>
</file>

<file path=xl/calcChain.xml><?xml version="1.0" encoding="utf-8"?>
<calcChain xmlns="http://schemas.openxmlformats.org/spreadsheetml/2006/main">
  <c r="G16" i="2" l="1"/>
  <c r="D16" i="2"/>
  <c r="E74" i="2"/>
  <c r="F74" i="2"/>
  <c r="G74" i="2"/>
  <c r="H74" i="2"/>
  <c r="I74" i="2"/>
  <c r="D74" i="2"/>
  <c r="E69" i="2"/>
  <c r="F69" i="2"/>
  <c r="G69" i="2"/>
  <c r="H69" i="2"/>
  <c r="I69" i="2"/>
  <c r="E66" i="2"/>
  <c r="F66" i="2"/>
  <c r="G66" i="2"/>
  <c r="H66" i="2"/>
  <c r="I66" i="2"/>
  <c r="D66" i="2"/>
  <c r="E64" i="2"/>
  <c r="F64" i="2"/>
  <c r="G64" i="2"/>
  <c r="H64" i="2"/>
  <c r="I64" i="2"/>
  <c r="D64" i="2"/>
  <c r="E59" i="2"/>
  <c r="F59" i="2"/>
  <c r="G59" i="2"/>
  <c r="H59" i="2"/>
  <c r="I59" i="2"/>
  <c r="D59" i="2"/>
  <c r="E54" i="2"/>
  <c r="F54" i="2"/>
  <c r="G54" i="2"/>
  <c r="H54" i="2"/>
  <c r="I54" i="2"/>
  <c r="D54" i="2"/>
  <c r="E45" i="2"/>
  <c r="F45" i="2"/>
  <c r="G45" i="2"/>
  <c r="H45" i="2"/>
  <c r="I45" i="2"/>
  <c r="D45" i="2"/>
  <c r="D41" i="2"/>
  <c r="D69" i="2" s="1"/>
  <c r="G41" i="2"/>
  <c r="E41" i="2"/>
  <c r="F41" i="2"/>
  <c r="H41" i="2"/>
  <c r="I41" i="2"/>
  <c r="E38" i="2"/>
  <c r="F38" i="2"/>
  <c r="G38" i="2"/>
  <c r="H38" i="2"/>
  <c r="I38" i="2"/>
  <c r="D38" i="2"/>
  <c r="E29" i="2"/>
  <c r="F29" i="2"/>
  <c r="G29" i="2"/>
  <c r="H29" i="2"/>
  <c r="I29" i="2"/>
  <c r="D29" i="2"/>
  <c r="H16" i="2"/>
  <c r="E16" i="2"/>
  <c r="F16" i="2"/>
  <c r="I16" i="2"/>
</calcChain>
</file>

<file path=xl/sharedStrings.xml><?xml version="1.0" encoding="utf-8"?>
<sst xmlns="http://schemas.openxmlformats.org/spreadsheetml/2006/main" count="76" uniqueCount="76">
  <si>
    <t>MUNICIPIO DE SANTA ANA TAVELA DISTRITO DE YAUTEPEC, OAX.</t>
  </si>
  <si>
    <t>ESTADO ANALÍTICO DE INGRESOS DETALLADO - LDF</t>
  </si>
  <si>
    <t>DEL 01 DE ENERO AL 30 DE SEPTIEMBRE DE 2024 (b)</t>
  </si>
  <si>
    <t>(PESOS)</t>
  </si>
  <si>
    <t>SEPTIEMBRE CERRADO</t>
  </si>
  <si>
    <t>CONCEPTO</t>
  </si>
  <si>
    <t>INGRESOS</t>
  </si>
  <si>
    <t>DIFERENCIA</t>
  </si>
  <si>
    <t>ESTIMADO</t>
  </si>
  <si>
    <t>AMPLIACIONES/ REDUCCIONES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</si>
  <si>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</si>
  <si>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</si>
  <si>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</si>
  <si>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</si>
  <si>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</si>
  <si>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</si>
  <si>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</si>
  <si>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</si>
  <si>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</si>
  <si>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</si>
  <si>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</si>
  <si>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</si>
  <si>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</si>
  <si>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</si>
  <si>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</si>
  <si>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</si>
  <si>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</si>
  <si>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</si>
  <si>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</si>
  <si>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</si>
  <si>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</si>
  <si>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</si>
  <si>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</si>
  <si>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h12) IMPUESTO SOBRE LA RENTA DEL ARTICULO 126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</si>
  <si>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</si>
  <si>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</si>
  <si>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</si>
  <si>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</si>
  <si>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</si>
  <si>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</si>
  <si>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</si>
  <si>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</si>
  <si>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</si>
  <si>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</si>
  <si>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</si>
  <si>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</si>
  <si>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</si>
  <si>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</si>
  <si>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</si>
  <si>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</si>
  <si>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</si>
  <si>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</si>
  <si>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</si>
  <si>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</si>
  <si>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</si>
  <si>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</si>
  <si>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</si>
  <si>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</si>
  <si>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</si>
  <si>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</si>
  <si>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</si>
  <si>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</si>
  <si>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</si>
  <si>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</si>
  <si>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</si>
  <si>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</si>
  <si>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</si>
  <si>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</si>
  <si>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</si>
  <si>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</si>
  <si>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>A. INGRESOS DERIVADOS DE FINANCIAMIENTOS</t>
  </si>
  <si>
    <t>IV TOTAL DE INGRESOS (IV = 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</si>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</sst>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19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showGridLines="0" tabSelected="1" workbookViewId="0">
      <selection activeCell="A4" sqref="A4:I4"/>
    </sheetView>
  </sheetViews>
  <sheetFormatPr baseColWidth="10" defaultRowHeight="15" x14ac:dyDescent="0.25"/>
  <cols>
    <col min="3" max="3" width="45.7109375" bestFit="1" customWidth="1"/>
    <col min="4" max="4" width="10" customWidth="1"/>
    <col min="5" max="5" width="24.42578125" bestFit="1" customWidth="1"/>
    <col min="6" max="6" width="10.7109375" customWidth="1"/>
    <col min="7" max="7" width="10.28515625" customWidth="1"/>
    <col min="8" max="8" width="10.42578125" customWidth="1"/>
    <col min="9" max="9" width="9.7109375" customWidth="1"/>
  </cols>
  <sheetData>
    <row r="1" spans="1:10" x14ac:dyDescent="0.25">
      <c r="A1" s="13" t="s">
        <v>0</v>
      </c>
      <c r="B1" s="14"/>
      <c r="C1" s="14"/>
      <c r="D1" s="14"/>
      <c r="E1" s="14"/>
      <c r="F1" s="14"/>
      <c r="G1" s="14"/>
      <c r="H1" s="14"/>
      <c r="I1" s="15"/>
    </row>
    <row r="2" spans="1:10" x14ac:dyDescent="0.25">
      <c r="A2" s="16" t="s">
        <v>1</v>
      </c>
      <c r="B2" s="17"/>
      <c r="C2" s="17"/>
      <c r="D2" s="17"/>
      <c r="E2" s="17"/>
      <c r="F2" s="17"/>
      <c r="G2" s="17"/>
      <c r="H2" s="17"/>
      <c r="I2" s="18"/>
    </row>
    <row r="3" spans="1:10" x14ac:dyDescent="0.25">
      <c r="A3" s="16" t="s">
        <v>2</v>
      </c>
      <c r="B3" s="17"/>
      <c r="C3" s="17"/>
      <c r="D3" s="17"/>
      <c r="E3" s="17"/>
      <c r="F3" s="17"/>
      <c r="G3" s="17"/>
      <c r="H3" s="17"/>
      <c r="I3" s="18"/>
    </row>
    <row r="4" spans="1:10" x14ac:dyDescent="0.25">
      <c r="A4" s="19" t="s">
        <v>3</v>
      </c>
      <c r="B4" s="20"/>
      <c r="C4" s="20"/>
      <c r="D4" s="20"/>
      <c r="E4" s="20"/>
      <c r="F4" s="20"/>
      <c r="G4" s="20"/>
      <c r="H4" s="20"/>
      <c r="I4" s="21"/>
    </row>
    <row r="5" spans="1:10" x14ac:dyDescent="0.25">
      <c r="A5" s="1" t="s">
        <v>4</v>
      </c>
      <c r="B5" s="2"/>
      <c r="C5" s="2"/>
      <c r="D5" s="2"/>
      <c r="E5" s="2"/>
      <c r="F5" s="2"/>
      <c r="G5" s="2"/>
      <c r="H5" s="2"/>
      <c r="I5" s="3"/>
    </row>
    <row r="6" spans="1:10" x14ac:dyDescent="0.25">
      <c r="A6" s="22" t="s">
        <v>5</v>
      </c>
      <c r="B6" s="23"/>
      <c r="C6" s="24"/>
      <c r="D6" s="25" t="s">
        <v>6</v>
      </c>
      <c r="E6" s="26"/>
      <c r="F6" s="26"/>
      <c r="G6" s="26"/>
      <c r="H6" s="27"/>
      <c r="I6" s="28" t="s">
        <v>7</v>
      </c>
    </row>
    <row r="7" spans="1:10" ht="24.95" customHeight="1" x14ac:dyDescent="0.25">
      <c r="A7" s="29"/>
      <c r="B7" s="30"/>
      <c r="C7" s="31"/>
      <c r="D7" s="32" t="s">
        <v>8</v>
      </c>
      <c r="E7" s="32" t="s">
        <v>9</v>
      </c>
      <c r="F7" s="32" t="s">
        <v>10</v>
      </c>
      <c r="G7" s="32" t="s">
        <v>11</v>
      </c>
      <c r="H7" s="32" t="s">
        <v>12</v>
      </c>
      <c r="I7" s="33"/>
    </row>
    <row r="8" spans="1:10" x14ac:dyDescent="0.25">
      <c r="A8" s="8" t="s">
        <v>13</v>
      </c>
      <c r="B8" s="9"/>
      <c r="C8" s="10"/>
      <c r="D8" s="4"/>
      <c r="E8" s="4"/>
      <c r="F8" s="4"/>
      <c r="G8" s="4"/>
      <c r="H8" s="4"/>
      <c r="I8" s="4"/>
    </row>
    <row r="9" spans="1:10" x14ac:dyDescent="0.25">
      <c r="A9" s="5"/>
      <c r="B9" s="11" t="s">
        <v>14</v>
      </c>
      <c r="C9" s="12"/>
      <c r="D9" s="6">
        <v>13340</v>
      </c>
      <c r="E9" s="5">
        <v>0</v>
      </c>
      <c r="F9" s="6">
        <v>13340</v>
      </c>
      <c r="G9" s="6">
        <v>9149.39</v>
      </c>
      <c r="H9" s="6">
        <v>9149.39</v>
      </c>
      <c r="I9" s="6">
        <v>-4190.6099999999997</v>
      </c>
    </row>
    <row r="10" spans="1:10" x14ac:dyDescent="0.25">
      <c r="A10" s="5"/>
      <c r="B10" s="11" t="s">
        <v>15</v>
      </c>
      <c r="C10" s="12"/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10" x14ac:dyDescent="0.25">
      <c r="A11" s="5"/>
      <c r="B11" s="11" t="s">
        <v>16</v>
      </c>
      <c r="C11" s="12"/>
      <c r="D11" s="6">
        <v>1200</v>
      </c>
      <c r="E11" s="5">
        <v>0</v>
      </c>
      <c r="F11" s="6">
        <v>1200</v>
      </c>
      <c r="G11" s="5">
        <v>0</v>
      </c>
      <c r="H11" s="5">
        <v>0</v>
      </c>
      <c r="I11" s="6">
        <v>-1200</v>
      </c>
    </row>
    <row r="12" spans="1:10" x14ac:dyDescent="0.25">
      <c r="A12" s="5"/>
      <c r="B12" s="11" t="s">
        <v>17</v>
      </c>
      <c r="C12" s="12"/>
      <c r="D12" s="6">
        <v>52238</v>
      </c>
      <c r="E12" s="6">
        <v>30401.67</v>
      </c>
      <c r="F12" s="6">
        <v>82639.67</v>
      </c>
      <c r="G12" s="6">
        <v>77354</v>
      </c>
      <c r="H12" s="6">
        <v>77354</v>
      </c>
      <c r="I12" s="6">
        <v>25116</v>
      </c>
    </row>
    <row r="13" spans="1:10" x14ac:dyDescent="0.25">
      <c r="A13" s="5"/>
      <c r="B13" s="11" t="s">
        <v>18</v>
      </c>
      <c r="C13" s="12"/>
      <c r="D13" s="6">
        <v>440072</v>
      </c>
      <c r="E13" s="6">
        <v>29720.29</v>
      </c>
      <c r="F13" s="6">
        <v>469792.29</v>
      </c>
      <c r="G13" s="6">
        <v>355378.72</v>
      </c>
      <c r="H13" s="6">
        <v>355378.72</v>
      </c>
      <c r="I13" s="6">
        <v>-84693.28</v>
      </c>
    </row>
    <row r="14" spans="1:10" x14ac:dyDescent="0.25">
      <c r="A14" s="5"/>
      <c r="B14" s="11" t="s">
        <v>19</v>
      </c>
      <c r="C14" s="12"/>
      <c r="D14" s="6">
        <v>1200</v>
      </c>
      <c r="E14" s="5">
        <v>100</v>
      </c>
      <c r="F14" s="6">
        <v>1300</v>
      </c>
      <c r="G14" s="6">
        <v>25064</v>
      </c>
      <c r="H14" s="6">
        <v>25064</v>
      </c>
      <c r="I14" s="6">
        <v>23864</v>
      </c>
    </row>
    <row r="15" spans="1:10" x14ac:dyDescent="0.25">
      <c r="A15" s="5"/>
      <c r="B15" s="11" t="s">
        <v>20</v>
      </c>
      <c r="C15" s="12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10" x14ac:dyDescent="0.25">
      <c r="A16" s="5"/>
      <c r="B16" s="11" t="s">
        <v>21</v>
      </c>
      <c r="C16" s="12"/>
      <c r="D16" s="6">
        <f>SUM(D17:D28)</f>
        <v>3102320</v>
      </c>
      <c r="E16" s="6">
        <f t="shared" ref="E16:I16" si="0">SUM(E17:E28)</f>
        <v>12659.11</v>
      </c>
      <c r="F16" s="6">
        <f t="shared" si="0"/>
        <v>3114979.11</v>
      </c>
      <c r="G16" s="6">
        <f>SUM(G17:G28)</f>
        <v>2460630.66</v>
      </c>
      <c r="H16" s="6">
        <f>SUM(H17:H28)</f>
        <v>2460630.66</v>
      </c>
      <c r="I16" s="6">
        <f t="shared" si="0"/>
        <v>-641689.34000000008</v>
      </c>
      <c r="J16" s="6"/>
    </row>
    <row r="17" spans="1:9" x14ac:dyDescent="0.25">
      <c r="A17" s="5"/>
      <c r="B17" s="5"/>
      <c r="C17" s="5" t="s">
        <v>22</v>
      </c>
      <c r="D17" s="6">
        <v>2112607</v>
      </c>
      <c r="E17" s="6">
        <v>12659.11</v>
      </c>
      <c r="F17" s="6">
        <v>2125266.11</v>
      </c>
      <c r="G17" s="6">
        <v>1676022.09</v>
      </c>
      <c r="H17" s="6">
        <v>1676022.09</v>
      </c>
      <c r="I17" s="6">
        <v>-436584.91</v>
      </c>
    </row>
    <row r="18" spans="1:9" x14ac:dyDescent="0.25">
      <c r="A18" s="5"/>
      <c r="B18" s="5"/>
      <c r="C18" s="5" t="s">
        <v>23</v>
      </c>
      <c r="D18" s="6">
        <v>789337</v>
      </c>
      <c r="E18" s="5">
        <v>0</v>
      </c>
      <c r="F18" s="6">
        <v>789337</v>
      </c>
      <c r="G18" s="6">
        <v>575477.66</v>
      </c>
      <c r="H18" s="6">
        <v>575477.66</v>
      </c>
      <c r="I18" s="6">
        <v>-213859.34</v>
      </c>
    </row>
    <row r="19" spans="1:9" x14ac:dyDescent="0.25">
      <c r="A19" s="5"/>
      <c r="B19" s="5"/>
      <c r="C19" s="5" t="s">
        <v>24</v>
      </c>
      <c r="D19" s="6">
        <v>111407</v>
      </c>
      <c r="E19" s="5">
        <v>0</v>
      </c>
      <c r="F19" s="6">
        <v>111407</v>
      </c>
      <c r="G19" s="6">
        <v>90728.36</v>
      </c>
      <c r="H19" s="6">
        <v>90728.36</v>
      </c>
      <c r="I19" s="6">
        <v>-20678.64</v>
      </c>
    </row>
    <row r="20" spans="1:9" x14ac:dyDescent="0.25">
      <c r="A20" s="5"/>
      <c r="B20" s="5"/>
      <c r="C20" s="5" t="s">
        <v>25</v>
      </c>
      <c r="D20" s="6">
        <v>26909</v>
      </c>
      <c r="E20" s="5">
        <v>0</v>
      </c>
      <c r="F20" s="6">
        <v>26909</v>
      </c>
      <c r="G20" s="6">
        <v>17985.91</v>
      </c>
      <c r="H20" s="6">
        <v>17985.91</v>
      </c>
      <c r="I20" s="6">
        <v>-8923.09</v>
      </c>
    </row>
    <row r="21" spans="1:9" x14ac:dyDescent="0.25">
      <c r="A21" s="5"/>
      <c r="B21" s="5"/>
      <c r="C21" s="5" t="s">
        <v>26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x14ac:dyDescent="0.25">
      <c r="A22" s="5"/>
      <c r="B22" s="5"/>
      <c r="C22" s="5" t="s">
        <v>27</v>
      </c>
      <c r="D22" s="6">
        <v>30528</v>
      </c>
      <c r="E22" s="5">
        <v>0</v>
      </c>
      <c r="F22" s="6">
        <v>30528</v>
      </c>
      <c r="G22" s="6">
        <v>21064.95</v>
      </c>
      <c r="H22" s="6">
        <v>21064.95</v>
      </c>
      <c r="I22" s="6">
        <v>-9463.0499999999993</v>
      </c>
    </row>
    <row r="23" spans="1:9" x14ac:dyDescent="0.25">
      <c r="A23" s="5"/>
      <c r="B23" s="5"/>
      <c r="C23" s="5" t="s">
        <v>28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 x14ac:dyDescent="0.25">
      <c r="A24" s="5"/>
      <c r="B24" s="5"/>
      <c r="C24" s="5" t="s">
        <v>29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9" x14ac:dyDescent="0.25">
      <c r="A25" s="5"/>
      <c r="B25" s="5"/>
      <c r="C25" s="5" t="s">
        <v>30</v>
      </c>
      <c r="D25" s="6">
        <v>29108</v>
      </c>
      <c r="E25" s="5">
        <v>0</v>
      </c>
      <c r="F25" s="6">
        <v>29108</v>
      </c>
      <c r="G25" s="6">
        <v>20936.21</v>
      </c>
      <c r="H25" s="6">
        <v>20936.21</v>
      </c>
      <c r="I25" s="6">
        <v>-8171.79</v>
      </c>
    </row>
    <row r="26" spans="1:9" x14ac:dyDescent="0.25">
      <c r="A26" s="5"/>
      <c r="B26" s="5"/>
      <c r="C26" s="5" t="s">
        <v>31</v>
      </c>
      <c r="D26" s="5">
        <v>600</v>
      </c>
      <c r="E26" s="5">
        <v>0</v>
      </c>
      <c r="F26" s="5">
        <v>600</v>
      </c>
      <c r="G26" s="6">
        <v>57142</v>
      </c>
      <c r="H26" s="6">
        <v>57142</v>
      </c>
      <c r="I26" s="6">
        <v>56542</v>
      </c>
    </row>
    <row r="27" spans="1:9" ht="23.25" x14ac:dyDescent="0.25">
      <c r="A27" s="5"/>
      <c r="B27" s="5"/>
      <c r="C27" s="5" t="s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x14ac:dyDescent="0.25">
      <c r="A28" s="5"/>
      <c r="B28" s="5"/>
      <c r="C28" s="5" t="s">
        <v>33</v>
      </c>
      <c r="D28" s="6">
        <v>1824</v>
      </c>
      <c r="E28" s="5">
        <v>0</v>
      </c>
      <c r="F28" s="6">
        <v>1824</v>
      </c>
      <c r="G28" s="6">
        <v>1273.48</v>
      </c>
      <c r="H28" s="6">
        <v>1273.48</v>
      </c>
      <c r="I28" s="5">
        <v>-550.52</v>
      </c>
    </row>
    <row r="29" spans="1:9" x14ac:dyDescent="0.25">
      <c r="A29" s="5"/>
      <c r="B29" s="11" t="s">
        <v>34</v>
      </c>
      <c r="C29" s="12"/>
      <c r="D29" s="6">
        <f>SUM(D30:D34)</f>
        <v>17364</v>
      </c>
      <c r="E29" s="6">
        <f t="shared" ref="E29:I29" si="1">SUM(E30:E34)</f>
        <v>0</v>
      </c>
      <c r="F29" s="6">
        <f t="shared" si="1"/>
        <v>17364</v>
      </c>
      <c r="G29" s="6">
        <f t="shared" si="1"/>
        <v>15043.72</v>
      </c>
      <c r="H29" s="6">
        <f t="shared" si="1"/>
        <v>15043.72</v>
      </c>
      <c r="I29" s="6">
        <f t="shared" si="1"/>
        <v>-2320.2799999999997</v>
      </c>
    </row>
    <row r="30" spans="1:9" x14ac:dyDescent="0.25">
      <c r="A30" s="5"/>
      <c r="B30" s="5"/>
      <c r="C30" s="5" t="s">
        <v>35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9" x14ac:dyDescent="0.25">
      <c r="A31" s="5"/>
      <c r="B31" s="5"/>
      <c r="C31" s="5" t="s">
        <v>36</v>
      </c>
      <c r="D31" s="6">
        <v>4924</v>
      </c>
      <c r="E31" s="5">
        <v>0</v>
      </c>
      <c r="F31" s="6">
        <v>4924</v>
      </c>
      <c r="G31" s="6">
        <v>3880.17</v>
      </c>
      <c r="H31" s="6">
        <v>3880.17</v>
      </c>
      <c r="I31" s="6">
        <v>-1043.83</v>
      </c>
    </row>
    <row r="32" spans="1:9" x14ac:dyDescent="0.25">
      <c r="A32" s="5"/>
      <c r="B32" s="5"/>
      <c r="C32" s="5" t="s">
        <v>37</v>
      </c>
      <c r="D32" s="6">
        <v>12440</v>
      </c>
      <c r="E32" s="5">
        <v>0</v>
      </c>
      <c r="F32" s="6">
        <v>12440</v>
      </c>
      <c r="G32" s="6">
        <v>11163.55</v>
      </c>
      <c r="H32" s="6">
        <v>11163.55</v>
      </c>
      <c r="I32" s="6">
        <v>-1276.45</v>
      </c>
    </row>
    <row r="33" spans="1:9" x14ac:dyDescent="0.25">
      <c r="A33" s="5"/>
      <c r="B33" s="5"/>
      <c r="C33" s="5" t="s">
        <v>38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 x14ac:dyDescent="0.25">
      <c r="A34" s="5"/>
      <c r="B34" s="5"/>
      <c r="C34" s="5" t="s">
        <v>39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9" x14ac:dyDescent="0.25">
      <c r="A35" s="5"/>
      <c r="B35" s="11" t="s">
        <v>40</v>
      </c>
      <c r="C35" s="12"/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9" x14ac:dyDescent="0.25">
      <c r="A36" s="5"/>
      <c r="B36" s="11" t="s">
        <v>41</v>
      </c>
      <c r="C36" s="12"/>
      <c r="D36" s="5">
        <v>1</v>
      </c>
      <c r="E36" s="5">
        <v>0</v>
      </c>
      <c r="F36" s="5">
        <v>1</v>
      </c>
      <c r="G36" s="5">
        <v>0</v>
      </c>
      <c r="H36" s="5">
        <v>0</v>
      </c>
      <c r="I36" s="5">
        <v>-1</v>
      </c>
    </row>
    <row r="37" spans="1:9" x14ac:dyDescent="0.25">
      <c r="A37" s="5"/>
      <c r="B37" s="5"/>
      <c r="C37" s="5" t="s">
        <v>42</v>
      </c>
      <c r="D37" s="5">
        <v>1</v>
      </c>
      <c r="E37" s="5">
        <v>0</v>
      </c>
      <c r="F37" s="5">
        <v>1</v>
      </c>
      <c r="G37" s="5">
        <v>0</v>
      </c>
      <c r="H37" s="5">
        <v>0</v>
      </c>
      <c r="I37" s="5">
        <v>-1</v>
      </c>
    </row>
    <row r="38" spans="1:9" x14ac:dyDescent="0.25">
      <c r="A38" s="5"/>
      <c r="B38" s="11" t="s">
        <v>43</v>
      </c>
      <c r="C38" s="12"/>
      <c r="D38" s="5">
        <f>SUM(D39:D40)</f>
        <v>0</v>
      </c>
      <c r="E38" s="5">
        <f t="shared" ref="E38:I38" si="2">SUM(E39:E40)</f>
        <v>0</v>
      </c>
      <c r="F38" s="5">
        <f t="shared" si="2"/>
        <v>0</v>
      </c>
      <c r="G38" s="5">
        <f t="shared" si="2"/>
        <v>0</v>
      </c>
      <c r="H38" s="5">
        <f t="shared" si="2"/>
        <v>0</v>
      </c>
      <c r="I38" s="5">
        <f t="shared" si="2"/>
        <v>0</v>
      </c>
    </row>
    <row r="39" spans="1:9" x14ac:dyDescent="0.25">
      <c r="A39" s="5"/>
      <c r="B39" s="5"/>
      <c r="C39" s="5" t="s">
        <v>44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9" x14ac:dyDescent="0.25">
      <c r="A40" s="5"/>
      <c r="B40" s="5"/>
      <c r="C40" s="5" t="s">
        <v>45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9" x14ac:dyDescent="0.25">
      <c r="A41" s="8" t="s">
        <v>46</v>
      </c>
      <c r="B41" s="9"/>
      <c r="C41" s="10"/>
      <c r="D41" s="7">
        <f>SUM(D9+D10+D11+D12+D13+D14+D15+D16+D29+D35+D36+D38)</f>
        <v>3627735</v>
      </c>
      <c r="E41" s="7">
        <f t="shared" ref="E41:I41" si="3">SUM(E9+E10+E11+E12+E13+E14+E15+E16+E29+E35+E36+E38)</f>
        <v>72881.070000000007</v>
      </c>
      <c r="F41" s="7">
        <f t="shared" si="3"/>
        <v>3700616.07</v>
      </c>
      <c r="G41" s="7">
        <f>SUM(G9+G10+G11+G12+G13+G14+G15+G16+G29+G35+G36+G38)</f>
        <v>2942620.49</v>
      </c>
      <c r="H41" s="7">
        <f t="shared" si="3"/>
        <v>2942620.49</v>
      </c>
      <c r="I41" s="7">
        <f t="shared" si="3"/>
        <v>-685114.51000000013</v>
      </c>
    </row>
    <row r="42" spans="1:9" x14ac:dyDescent="0.25">
      <c r="A42" s="8" t="s">
        <v>47</v>
      </c>
      <c r="B42" s="9"/>
      <c r="C42" s="10"/>
      <c r="D42" s="4"/>
      <c r="E42" s="4"/>
      <c r="F42" s="4"/>
      <c r="G42" s="4"/>
      <c r="H42" s="4"/>
      <c r="I42" s="4">
        <v>0</v>
      </c>
    </row>
    <row r="43" spans="1:9" x14ac:dyDescent="0.25">
      <c r="A43" s="8"/>
      <c r="B43" s="9"/>
      <c r="C43" s="10"/>
      <c r="D43" s="4"/>
      <c r="E43" s="4"/>
      <c r="F43" s="4"/>
      <c r="G43" s="4"/>
      <c r="H43" s="4"/>
      <c r="I43" s="4"/>
    </row>
    <row r="44" spans="1:9" x14ac:dyDescent="0.25">
      <c r="A44" s="8" t="s">
        <v>48</v>
      </c>
      <c r="B44" s="9"/>
      <c r="C44" s="10"/>
      <c r="D44" s="4"/>
      <c r="E44" s="4"/>
      <c r="F44" s="4"/>
      <c r="G44" s="4"/>
      <c r="H44" s="4"/>
      <c r="I44" s="4"/>
    </row>
    <row r="45" spans="1:9" x14ac:dyDescent="0.25">
      <c r="A45" s="5"/>
      <c r="B45" s="11" t="s">
        <v>49</v>
      </c>
      <c r="C45" s="12"/>
      <c r="D45" s="6">
        <f>SUM(D46:D53)</f>
        <v>4424872.75</v>
      </c>
      <c r="E45" s="6">
        <f t="shared" ref="E45:I45" si="4">SUM(E46:E53)</f>
        <v>7410.48</v>
      </c>
      <c r="F45" s="6">
        <f t="shared" si="4"/>
        <v>4432283.2299999995</v>
      </c>
      <c r="G45" s="6">
        <f t="shared" si="4"/>
        <v>4156620.3</v>
      </c>
      <c r="H45" s="6">
        <f t="shared" si="4"/>
        <v>4156620.3</v>
      </c>
      <c r="I45" s="6">
        <f t="shared" si="4"/>
        <v>-268252.45</v>
      </c>
    </row>
    <row r="46" spans="1:9" ht="23.25" x14ac:dyDescent="0.25">
      <c r="A46" s="5"/>
      <c r="B46" s="5"/>
      <c r="C46" s="5" t="s">
        <v>50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1:9" ht="23.25" x14ac:dyDescent="0.25">
      <c r="A47" s="5"/>
      <c r="B47" s="5"/>
      <c r="C47" s="5" t="s">
        <v>51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</row>
    <row r="48" spans="1:9" ht="23.25" x14ac:dyDescent="0.25">
      <c r="A48" s="5"/>
      <c r="B48" s="5"/>
      <c r="C48" s="5" t="s">
        <v>52</v>
      </c>
      <c r="D48" s="6">
        <v>3665945</v>
      </c>
      <c r="E48" s="6">
        <v>5212.3999999999996</v>
      </c>
      <c r="F48" s="6">
        <v>3671157.4</v>
      </c>
      <c r="G48" s="6">
        <v>3564265.5</v>
      </c>
      <c r="H48" s="6">
        <v>3564265.5</v>
      </c>
      <c r="I48" s="6">
        <v>-101679.5</v>
      </c>
    </row>
    <row r="49" spans="1:9" ht="34.5" x14ac:dyDescent="0.25">
      <c r="A49" s="5"/>
      <c r="B49" s="5"/>
      <c r="C49" s="5" t="s">
        <v>53</v>
      </c>
      <c r="D49" s="6">
        <v>758927.75</v>
      </c>
      <c r="E49" s="6">
        <v>2198.08</v>
      </c>
      <c r="F49" s="6">
        <v>761125.83</v>
      </c>
      <c r="G49" s="6">
        <v>592354.80000000005</v>
      </c>
      <c r="H49" s="6">
        <v>592354.80000000005</v>
      </c>
      <c r="I49" s="6">
        <v>-166572.95000000001</v>
      </c>
    </row>
    <row r="50" spans="1:9" x14ac:dyDescent="0.25">
      <c r="A50" s="5"/>
      <c r="B50" s="5"/>
      <c r="C50" s="5" t="s">
        <v>54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</row>
    <row r="51" spans="1:9" ht="23.25" x14ac:dyDescent="0.25">
      <c r="A51" s="5"/>
      <c r="B51" s="5"/>
      <c r="C51" s="5" t="s">
        <v>55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1:9" ht="23.25" x14ac:dyDescent="0.25">
      <c r="A52" s="5"/>
      <c r="B52" s="5"/>
      <c r="C52" s="5" t="s">
        <v>56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1:9" ht="23.25" x14ac:dyDescent="0.25">
      <c r="A53" s="5"/>
      <c r="B53" s="5"/>
      <c r="C53" s="5" t="s">
        <v>57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</row>
    <row r="54" spans="1:9" x14ac:dyDescent="0.25">
      <c r="A54" s="5"/>
      <c r="B54" s="11" t="s">
        <v>58</v>
      </c>
      <c r="C54" s="12"/>
      <c r="D54" s="5">
        <f>SUM(D55:D58)</f>
        <v>1</v>
      </c>
      <c r="E54" s="5">
        <f t="shared" ref="E54:I54" si="5">SUM(E55:E58)</f>
        <v>0</v>
      </c>
      <c r="F54" s="5">
        <f t="shared" si="5"/>
        <v>1</v>
      </c>
      <c r="G54" s="5">
        <f t="shared" si="5"/>
        <v>0</v>
      </c>
      <c r="H54" s="5">
        <f t="shared" si="5"/>
        <v>0</v>
      </c>
      <c r="I54" s="5">
        <f t="shared" si="5"/>
        <v>-1</v>
      </c>
    </row>
    <row r="55" spans="1:9" x14ac:dyDescent="0.25">
      <c r="A55" s="5"/>
      <c r="B55" s="5"/>
      <c r="C55" s="5" t="s">
        <v>59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1:9" x14ac:dyDescent="0.25">
      <c r="A56" s="5"/>
      <c r="B56" s="5"/>
      <c r="C56" s="5" t="s">
        <v>60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1:9" x14ac:dyDescent="0.25">
      <c r="A57" s="5"/>
      <c r="B57" s="5"/>
      <c r="C57" s="5" t="s">
        <v>61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spans="1:9" x14ac:dyDescent="0.25">
      <c r="A58" s="5"/>
      <c r="B58" s="5"/>
      <c r="C58" s="5" t="s">
        <v>62</v>
      </c>
      <c r="D58" s="5">
        <v>1</v>
      </c>
      <c r="E58" s="5">
        <v>0</v>
      </c>
      <c r="F58" s="5">
        <v>1</v>
      </c>
      <c r="G58" s="5">
        <v>0</v>
      </c>
      <c r="H58" s="5">
        <v>0</v>
      </c>
      <c r="I58" s="5">
        <v>-1</v>
      </c>
    </row>
    <row r="59" spans="1:9" x14ac:dyDescent="0.25">
      <c r="A59" s="5"/>
      <c r="B59" s="11" t="s">
        <v>63</v>
      </c>
      <c r="C59" s="12"/>
      <c r="D59" s="5">
        <f>SUM(C60:C61)</f>
        <v>0</v>
      </c>
      <c r="E59" s="5">
        <f t="shared" ref="E59:I59" si="6">SUM(D60:D61)</f>
        <v>0</v>
      </c>
      <c r="F59" s="5">
        <f t="shared" si="6"/>
        <v>0</v>
      </c>
      <c r="G59" s="5">
        <f t="shared" si="6"/>
        <v>0</v>
      </c>
      <c r="H59" s="5">
        <f t="shared" si="6"/>
        <v>0</v>
      </c>
      <c r="I59" s="5">
        <f t="shared" si="6"/>
        <v>0</v>
      </c>
    </row>
    <row r="60" spans="1:9" ht="23.25" x14ac:dyDescent="0.25">
      <c r="A60" s="5"/>
      <c r="B60" s="5"/>
      <c r="C60" s="5" t="s">
        <v>64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 x14ac:dyDescent="0.25">
      <c r="A61" s="5"/>
      <c r="B61" s="5"/>
      <c r="C61" s="5" t="s">
        <v>65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</row>
    <row r="62" spans="1:9" ht="22.5" customHeight="1" x14ac:dyDescent="0.25">
      <c r="A62" s="5"/>
      <c r="B62" s="11" t="s">
        <v>66</v>
      </c>
      <c r="C62" s="12"/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1:9" x14ac:dyDescent="0.25">
      <c r="A63" s="5"/>
      <c r="B63" s="11" t="s">
        <v>67</v>
      </c>
      <c r="C63" s="12"/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5">
      <c r="A64" s="8" t="s">
        <v>68</v>
      </c>
      <c r="B64" s="9"/>
      <c r="C64" s="10"/>
      <c r="D64" s="7">
        <f>SUM(D45+D54+D59+D62+D63)</f>
        <v>4424873.75</v>
      </c>
      <c r="E64" s="7">
        <f t="shared" ref="E64:I64" si="7">SUM(E45+E54+E59+E62+E63)</f>
        <v>7410.48</v>
      </c>
      <c r="F64" s="7">
        <f t="shared" si="7"/>
        <v>4432284.2299999995</v>
      </c>
      <c r="G64" s="7">
        <f t="shared" si="7"/>
        <v>4156620.3</v>
      </c>
      <c r="H64" s="7">
        <f t="shared" si="7"/>
        <v>4156620.3</v>
      </c>
      <c r="I64" s="7">
        <f t="shared" si="7"/>
        <v>-268253.45</v>
      </c>
    </row>
    <row r="65" spans="1:10" x14ac:dyDescent="0.25">
      <c r="A65" s="8"/>
      <c r="B65" s="9"/>
      <c r="C65" s="10"/>
      <c r="D65" s="4"/>
      <c r="E65" s="4"/>
      <c r="F65" s="4"/>
      <c r="G65" s="4"/>
      <c r="H65" s="4"/>
      <c r="I65" s="4"/>
    </row>
    <row r="66" spans="1:10" x14ac:dyDescent="0.25">
      <c r="A66" s="8" t="s">
        <v>69</v>
      </c>
      <c r="B66" s="9"/>
      <c r="C66" s="10"/>
      <c r="D66" s="4">
        <f>D67</f>
        <v>1</v>
      </c>
      <c r="E66" s="4">
        <f t="shared" ref="E66:I66" si="8">E67</f>
        <v>0</v>
      </c>
      <c r="F66" s="4">
        <f t="shared" si="8"/>
        <v>1</v>
      </c>
      <c r="G66" s="4">
        <f t="shared" si="8"/>
        <v>0</v>
      </c>
      <c r="H66" s="4">
        <f t="shared" si="8"/>
        <v>0</v>
      </c>
      <c r="I66" s="4">
        <f t="shared" si="8"/>
        <v>-1</v>
      </c>
    </row>
    <row r="67" spans="1:10" x14ac:dyDescent="0.25">
      <c r="A67" s="5"/>
      <c r="B67" s="11" t="s">
        <v>70</v>
      </c>
      <c r="C67" s="12"/>
      <c r="D67" s="5">
        <v>1</v>
      </c>
      <c r="E67" s="5">
        <v>0</v>
      </c>
      <c r="F67" s="5">
        <v>1</v>
      </c>
      <c r="G67" s="5">
        <v>0</v>
      </c>
      <c r="H67" s="5">
        <v>0</v>
      </c>
      <c r="I67" s="5">
        <v>-1</v>
      </c>
    </row>
    <row r="68" spans="1:10" x14ac:dyDescent="0.25">
      <c r="A68" s="8"/>
      <c r="B68" s="9"/>
      <c r="C68" s="10"/>
      <c r="D68" s="4"/>
      <c r="E68" s="4"/>
      <c r="F68" s="4"/>
      <c r="G68" s="4"/>
      <c r="H68" s="4"/>
      <c r="I68" s="4"/>
    </row>
    <row r="69" spans="1:10" x14ac:dyDescent="0.25">
      <c r="A69" s="8" t="s">
        <v>71</v>
      </c>
      <c r="B69" s="9"/>
      <c r="C69" s="10"/>
      <c r="D69" s="7">
        <f>SUM(D41+D64+D66)</f>
        <v>8052609.75</v>
      </c>
      <c r="E69" s="7">
        <f t="shared" ref="E69:I69" si="9">SUM(E41+E64+E66)</f>
        <v>80291.55</v>
      </c>
      <c r="F69" s="7">
        <f t="shared" si="9"/>
        <v>8132901.2999999989</v>
      </c>
      <c r="G69" s="7">
        <f t="shared" si="9"/>
        <v>7099240.79</v>
      </c>
      <c r="H69" s="7">
        <f t="shared" si="9"/>
        <v>7099240.79</v>
      </c>
      <c r="I69" s="7">
        <f t="shared" si="9"/>
        <v>-953368.9600000002</v>
      </c>
      <c r="J69" s="7"/>
    </row>
    <row r="70" spans="1:10" x14ac:dyDescent="0.25">
      <c r="A70" s="8"/>
      <c r="B70" s="9"/>
      <c r="C70" s="10"/>
      <c r="D70" s="4"/>
      <c r="E70" s="4"/>
      <c r="F70" s="4"/>
      <c r="G70" s="4"/>
      <c r="H70" s="4"/>
      <c r="I70" s="4"/>
    </row>
    <row r="71" spans="1:10" x14ac:dyDescent="0.25">
      <c r="A71" s="8" t="s">
        <v>72</v>
      </c>
      <c r="B71" s="9"/>
      <c r="C71" s="10"/>
      <c r="D71" s="4"/>
      <c r="E71" s="4"/>
      <c r="F71" s="4"/>
      <c r="G71" s="4"/>
      <c r="H71" s="4"/>
      <c r="I71" s="4"/>
    </row>
    <row r="72" spans="1:10" ht="22.5" customHeight="1" x14ac:dyDescent="0.25">
      <c r="A72" s="5"/>
      <c r="B72" s="11" t="s">
        <v>73</v>
      </c>
      <c r="C72" s="12"/>
      <c r="D72" s="5">
        <v>1</v>
      </c>
      <c r="E72" s="5">
        <v>0</v>
      </c>
      <c r="F72" s="5">
        <v>1</v>
      </c>
      <c r="G72" s="5">
        <v>0</v>
      </c>
      <c r="H72" s="5">
        <v>0</v>
      </c>
      <c r="I72" s="5">
        <v>-1</v>
      </c>
    </row>
    <row r="73" spans="1:10" ht="22.5" customHeight="1" x14ac:dyDescent="0.25">
      <c r="A73" s="5"/>
      <c r="B73" s="11" t="s">
        <v>74</v>
      </c>
      <c r="C73" s="12"/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</row>
    <row r="74" spans="1:10" x14ac:dyDescent="0.25">
      <c r="A74" s="4"/>
      <c r="B74" s="8" t="s">
        <v>75</v>
      </c>
      <c r="C74" s="10"/>
      <c r="D74" s="4">
        <f>D72+D73</f>
        <v>1</v>
      </c>
      <c r="E74" s="4">
        <f t="shared" ref="E74:I74" si="10">E72+E73</f>
        <v>0</v>
      </c>
      <c r="F74" s="4">
        <f t="shared" si="10"/>
        <v>1</v>
      </c>
      <c r="G74" s="4">
        <f t="shared" si="10"/>
        <v>0</v>
      </c>
      <c r="H74" s="4">
        <f t="shared" si="10"/>
        <v>0</v>
      </c>
      <c r="I74" s="4">
        <f t="shared" si="10"/>
        <v>-1</v>
      </c>
    </row>
  </sheetData>
  <mergeCells count="41">
    <mergeCell ref="B72:C72"/>
    <mergeCell ref="B73:C73"/>
    <mergeCell ref="B74:C74"/>
    <mergeCell ref="A66:C66"/>
    <mergeCell ref="B67:C67"/>
    <mergeCell ref="A68:C68"/>
    <mergeCell ref="A69:C69"/>
    <mergeCell ref="A70:C70"/>
    <mergeCell ref="A71:C71"/>
    <mergeCell ref="B54:C54"/>
    <mergeCell ref="B59:C59"/>
    <mergeCell ref="B62:C62"/>
    <mergeCell ref="B63:C63"/>
    <mergeCell ref="A64:C64"/>
    <mergeCell ref="A65:C65"/>
    <mergeCell ref="B38:C38"/>
    <mergeCell ref="A41:C41"/>
    <mergeCell ref="A42:C42"/>
    <mergeCell ref="A43:C43"/>
    <mergeCell ref="A44:C44"/>
    <mergeCell ref="B45:C45"/>
    <mergeCell ref="B14:C14"/>
    <mergeCell ref="B15:C15"/>
    <mergeCell ref="B16:C16"/>
    <mergeCell ref="B29:C29"/>
    <mergeCell ref="B35:C35"/>
    <mergeCell ref="B36:C36"/>
    <mergeCell ref="A8:C8"/>
    <mergeCell ref="B9:C9"/>
    <mergeCell ref="B10:C10"/>
    <mergeCell ref="B11:C11"/>
    <mergeCell ref="B12:C12"/>
    <mergeCell ref="B13:C13"/>
    <mergeCell ref="A1:I1"/>
    <mergeCell ref="A2:I2"/>
    <mergeCell ref="A3:I3"/>
    <mergeCell ref="A4:I4"/>
    <mergeCell ref="A5:I5"/>
    <mergeCell ref="A6:C7"/>
    <mergeCell ref="D6:H6"/>
    <mergeCell ref="I6:I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 Ingresos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Usuario de Windows</cp:lastModifiedBy>
  <dcterms:created xsi:type="dcterms:W3CDTF">2024-10-29T18:24:22Z</dcterms:created>
  <dcterms:modified xsi:type="dcterms:W3CDTF">2024-10-29T18:25:21Z</dcterms:modified>
</cp:coreProperties>
</file>