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E776C076-EA23-49AA-B3C2-6752FB03D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2" l="1"/>
  <c r="F71" i="2"/>
  <c r="G71" i="2"/>
  <c r="H71" i="2"/>
  <c r="I71" i="2"/>
  <c r="D71" i="2"/>
  <c r="E61" i="2"/>
  <c r="F61" i="2"/>
  <c r="G61" i="2"/>
  <c r="H61" i="2"/>
  <c r="I61" i="2"/>
  <c r="D61" i="2"/>
  <c r="E53" i="2"/>
  <c r="F53" i="2"/>
  <c r="G53" i="2"/>
  <c r="H53" i="2"/>
  <c r="I53" i="2"/>
  <c r="D53" i="2"/>
  <c r="E44" i="2"/>
  <c r="E43" i="2" s="1"/>
  <c r="F44" i="2"/>
  <c r="F43" i="2" s="1"/>
  <c r="G44" i="2"/>
  <c r="H44" i="2"/>
  <c r="I44" i="2"/>
  <c r="D44" i="2"/>
  <c r="I43" i="2"/>
  <c r="E37" i="2"/>
  <c r="F37" i="2"/>
  <c r="G37" i="2"/>
  <c r="H37" i="2"/>
  <c r="I37" i="2"/>
  <c r="D37" i="2"/>
  <c r="E27" i="2"/>
  <c r="F27" i="2"/>
  <c r="G27" i="2"/>
  <c r="H27" i="2"/>
  <c r="I27" i="2"/>
  <c r="D27" i="2"/>
  <c r="E19" i="2"/>
  <c r="F19" i="2"/>
  <c r="G19" i="2"/>
  <c r="H19" i="2"/>
  <c r="I19" i="2"/>
  <c r="I9" i="2" s="1"/>
  <c r="I77" i="2" s="1"/>
  <c r="D19" i="2"/>
  <c r="E10" i="2"/>
  <c r="F10" i="2"/>
  <c r="F9" i="2" s="1"/>
  <c r="G10" i="2"/>
  <c r="G9" i="2" s="1"/>
  <c r="H10" i="2"/>
  <c r="I10" i="2"/>
  <c r="D10" i="2"/>
  <c r="E9" i="2"/>
  <c r="F77" i="2" l="1"/>
  <c r="E77" i="2"/>
  <c r="G43" i="2"/>
  <c r="G77" i="2" s="1"/>
  <c r="D43" i="2"/>
  <c r="H43" i="2"/>
  <c r="D9" i="2"/>
  <c r="D77" i="2" s="1"/>
  <c r="H9" i="2"/>
  <c r="H77" i="2" s="1"/>
</calcChain>
</file>

<file path=xl/sharedStrings.xml><?xml version="1.0" encoding="utf-8"?>
<sst xmlns="http://schemas.openxmlformats.org/spreadsheetml/2006/main" count="81" uniqueCount="49">
  <si>
    <t>MUNICIPIO DE SANTA ANA TAVELA DISTRITO DE YAUTEPEC, OAX.</t>
  </si>
  <si>
    <t>ESTADO ANALÍTICO DEL EJERCICIO DEL PRESUPUESTO DE EGRESOS DETALLADO - LDF</t>
  </si>
  <si>
    <t>CLASIFICACIÓN FUNCIONAL (FINALIDAD Y FUNCIÓN)</t>
  </si>
  <si>
    <t>DEL 01 DE ENERO AL 31 DE MARZO DE 2025 (b)</t>
  </si>
  <si>
    <t>(PESOS)</t>
  </si>
  <si>
    <t>MARZO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</si>
  <si>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</si>
  <si>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</si>
  <si>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</si>
  <si>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</si>
  <si>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</si>
  <si>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</si>
  <si>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</si>
  <si>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</si>
  <si>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</si>
  <si>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</si>
  <si>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</si>
  <si>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</si>
  <si>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</si>
  <si>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</si>
  <si>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</si>
  <si>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</si>
  <si>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</si>
  <si>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</si>
  <si>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</si>
  <si>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</si>
  <si>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</si>
  <si>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</si>
  <si>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</si>
  <si>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</si>
  <si>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</si>
  <si>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</si>
  <si>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</si>
  <si>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Laborables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</si>
  <si>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</si>
  <si>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</si>
  <si>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</si>
  <si>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</si>
  <si>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</si>
  <si>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</si>
  <si>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</si>
  <si>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</si>
  <si>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</si>
  <si>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Pública/Costo Financiero de la Deuda</t>
  </si>
  <si>
    <t>d2) Trasferencias,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</si>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</sst>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0" fillId="33" borderId="15" xfId="0" applyFont="1" applyFill="1" applyBorder="1" applyAlignment="1">
      <alignment horizontal="center" wrapText="1"/>
    </xf>
    <xf numFmtId="0" fontId="20" fillId="33" borderId="16" xfId="0" applyFont="1" applyFill="1" applyBorder="1" applyAlignment="1">
      <alignment horizontal="center" wrapText="1"/>
    </xf>
    <xf numFmtId="0" fontId="20" fillId="33" borderId="17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workbookViewId="0">
      <selection activeCell="A61" activeCellId="1" sqref="A53:XFD53 A61:XFD61"/>
    </sheetView>
  </sheetViews>
  <sheetFormatPr baseColWidth="10" defaultRowHeight="15" x14ac:dyDescent="0.25"/>
  <cols>
    <col min="1" max="2" width="7.42578125" customWidth="1"/>
    <col min="3" max="3" width="45.7109375" bestFit="1" customWidth="1"/>
    <col min="4" max="9" width="15.42578125" customWidth="1"/>
  </cols>
  <sheetData>
    <row r="1" spans="1:9" x14ac:dyDescent="0.25">
      <c r="A1" s="12" t="s">
        <v>0</v>
      </c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15" t="s">
        <v>1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5" t="s">
        <v>2</v>
      </c>
      <c r="B3" s="16"/>
      <c r="C3" s="16"/>
      <c r="D3" s="16"/>
      <c r="E3" s="16"/>
      <c r="F3" s="16"/>
      <c r="G3" s="16"/>
      <c r="H3" s="16"/>
      <c r="I3" s="17"/>
    </row>
    <row r="4" spans="1:9" x14ac:dyDescent="0.25">
      <c r="A4" s="15" t="s">
        <v>3</v>
      </c>
      <c r="B4" s="16"/>
      <c r="C4" s="16"/>
      <c r="D4" s="16"/>
      <c r="E4" s="16"/>
      <c r="F4" s="16"/>
      <c r="G4" s="16"/>
      <c r="H4" s="16"/>
      <c r="I4" s="17"/>
    </row>
    <row r="5" spans="1:9" x14ac:dyDescent="0.25">
      <c r="A5" s="18" t="s">
        <v>4</v>
      </c>
      <c r="B5" s="19"/>
      <c r="C5" s="19"/>
      <c r="D5" s="19"/>
      <c r="E5" s="19"/>
      <c r="F5" s="19"/>
      <c r="G5" s="19"/>
      <c r="H5" s="19"/>
      <c r="I5" s="20"/>
    </row>
    <row r="6" spans="1:9" ht="19.5" customHeight="1" x14ac:dyDescent="0.25">
      <c r="A6" s="9" t="s">
        <v>5</v>
      </c>
      <c r="B6" s="11"/>
      <c r="C6" s="11"/>
      <c r="D6" s="11"/>
      <c r="E6" s="11"/>
      <c r="F6" s="11"/>
      <c r="G6" s="11"/>
      <c r="H6" s="11"/>
      <c r="I6" s="10"/>
    </row>
    <row r="7" spans="1:9" ht="27" customHeight="1" x14ac:dyDescent="0.25">
      <c r="A7" s="21" t="s">
        <v>6</v>
      </c>
      <c r="B7" s="22"/>
      <c r="C7" s="23"/>
      <c r="D7" s="27" t="s">
        <v>7</v>
      </c>
      <c r="E7" s="28"/>
      <c r="F7" s="28"/>
      <c r="G7" s="28"/>
      <c r="H7" s="29"/>
      <c r="I7" s="30" t="s">
        <v>8</v>
      </c>
    </row>
    <row r="8" spans="1:9" ht="30" customHeight="1" x14ac:dyDescent="0.25">
      <c r="A8" s="24"/>
      <c r="B8" s="25"/>
      <c r="C8" s="26"/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31"/>
    </row>
    <row r="9" spans="1:9" ht="15" customHeight="1" x14ac:dyDescent="0.25">
      <c r="A9" s="9" t="s">
        <v>14</v>
      </c>
      <c r="B9" s="11"/>
      <c r="C9" s="10"/>
      <c r="D9" s="1">
        <f>D10+D19+D27+D37</f>
        <v>3502893.15</v>
      </c>
      <c r="E9" s="1">
        <f t="shared" ref="E9:I9" si="0">E10+E19+E27+E37</f>
        <v>266720.46000000002</v>
      </c>
      <c r="F9" s="1">
        <f t="shared" si="0"/>
        <v>3769613.61</v>
      </c>
      <c r="G9" s="1">
        <f t="shared" si="0"/>
        <v>981191.06</v>
      </c>
      <c r="H9" s="1">
        <f t="shared" si="0"/>
        <v>981191.06</v>
      </c>
      <c r="I9" s="1">
        <f t="shared" si="0"/>
        <v>2788422.55</v>
      </c>
    </row>
    <row r="10" spans="1:9" ht="15" customHeight="1" x14ac:dyDescent="0.25">
      <c r="A10" s="2"/>
      <c r="B10" s="9" t="s">
        <v>15</v>
      </c>
      <c r="C10" s="10"/>
      <c r="D10" s="3">
        <f>SUM(D11:D18)</f>
        <v>2732739.77</v>
      </c>
      <c r="E10" s="3">
        <f t="shared" ref="E10:I10" si="1">SUM(E11:E18)</f>
        <v>216339.95</v>
      </c>
      <c r="F10" s="3">
        <f t="shared" si="1"/>
        <v>2949079.7199999997</v>
      </c>
      <c r="G10" s="3">
        <f t="shared" si="1"/>
        <v>808948.52</v>
      </c>
      <c r="H10" s="3">
        <f t="shared" si="1"/>
        <v>808948.52</v>
      </c>
      <c r="I10" s="3">
        <f t="shared" si="1"/>
        <v>2140131.1999999997</v>
      </c>
    </row>
    <row r="11" spans="1:9" x14ac:dyDescent="0.25">
      <c r="A11" s="2"/>
      <c r="B11" s="2"/>
      <c r="C11" s="4" t="s">
        <v>16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2"/>
      <c r="B12" s="2"/>
      <c r="C12" s="4" t="s">
        <v>17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2"/>
      <c r="B13" s="2"/>
      <c r="C13" s="4" t="s">
        <v>18</v>
      </c>
      <c r="D13" s="5">
        <v>1889227.67</v>
      </c>
      <c r="E13" s="5">
        <v>-48185.94</v>
      </c>
      <c r="F13" s="5">
        <v>1841041.73</v>
      </c>
      <c r="G13" s="5">
        <v>324765.26</v>
      </c>
      <c r="H13" s="5">
        <v>324765.26</v>
      </c>
      <c r="I13" s="5">
        <v>1516276.47</v>
      </c>
    </row>
    <row r="14" spans="1:9" x14ac:dyDescent="0.25">
      <c r="A14" s="2"/>
      <c r="B14" s="2"/>
      <c r="C14" s="4" t="s">
        <v>19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2"/>
      <c r="B15" s="2"/>
      <c r="C15" s="4" t="s">
        <v>20</v>
      </c>
      <c r="D15" s="5">
        <v>159955.29</v>
      </c>
      <c r="E15" s="5">
        <v>-11549</v>
      </c>
      <c r="F15" s="5">
        <v>148406.29</v>
      </c>
      <c r="G15" s="5">
        <v>22567.14</v>
      </c>
      <c r="H15" s="5">
        <v>22567.14</v>
      </c>
      <c r="I15" s="5">
        <v>125839.15</v>
      </c>
    </row>
    <row r="16" spans="1:9" x14ac:dyDescent="0.25">
      <c r="A16" s="2"/>
      <c r="B16" s="2"/>
      <c r="C16" s="4" t="s">
        <v>21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2"/>
      <c r="B17" s="2"/>
      <c r="C17" s="4" t="s">
        <v>22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2"/>
      <c r="B18" s="2"/>
      <c r="C18" s="4" t="s">
        <v>23</v>
      </c>
      <c r="D18" s="5">
        <v>683556.81</v>
      </c>
      <c r="E18" s="5">
        <v>276074.89</v>
      </c>
      <c r="F18" s="5">
        <v>959631.7</v>
      </c>
      <c r="G18" s="5">
        <v>461616.12</v>
      </c>
      <c r="H18" s="5">
        <v>461616.12</v>
      </c>
      <c r="I18" s="5">
        <v>498015.58</v>
      </c>
    </row>
    <row r="19" spans="1:9" ht="15" customHeight="1" x14ac:dyDescent="0.25">
      <c r="A19" s="2"/>
      <c r="B19" s="9" t="s">
        <v>24</v>
      </c>
      <c r="C19" s="10"/>
      <c r="D19" s="3">
        <f>SUM(D20:D26)</f>
        <v>770153.38</v>
      </c>
      <c r="E19" s="3">
        <f t="shared" ref="E19:I19" si="2">SUM(E20:E26)</f>
        <v>50380.51</v>
      </c>
      <c r="F19" s="3">
        <f t="shared" si="2"/>
        <v>820533.89</v>
      </c>
      <c r="G19" s="3">
        <f t="shared" si="2"/>
        <v>172242.54</v>
      </c>
      <c r="H19" s="3">
        <f t="shared" si="2"/>
        <v>172242.54</v>
      </c>
      <c r="I19" s="3">
        <f t="shared" si="2"/>
        <v>648291.35</v>
      </c>
    </row>
    <row r="20" spans="1:9" x14ac:dyDescent="0.25">
      <c r="A20" s="2"/>
      <c r="B20" s="2"/>
      <c r="C20" s="4" t="s">
        <v>25</v>
      </c>
      <c r="D20" s="5">
        <v>3600</v>
      </c>
      <c r="E20" s="5">
        <v>0</v>
      </c>
      <c r="F20" s="5">
        <v>3600</v>
      </c>
      <c r="G20" s="5">
        <v>1628</v>
      </c>
      <c r="H20" s="5">
        <v>1628</v>
      </c>
      <c r="I20" s="5">
        <v>1972</v>
      </c>
    </row>
    <row r="21" spans="1:9" x14ac:dyDescent="0.25">
      <c r="A21" s="2"/>
      <c r="B21" s="2"/>
      <c r="C21" s="4" t="s">
        <v>26</v>
      </c>
      <c r="D21" s="5">
        <v>17844.34</v>
      </c>
      <c r="E21" s="5">
        <v>57810.51</v>
      </c>
      <c r="F21" s="5">
        <v>75654.850000000006</v>
      </c>
      <c r="G21" s="5">
        <v>61695.55</v>
      </c>
      <c r="H21" s="5">
        <v>61695.55</v>
      </c>
      <c r="I21" s="5">
        <v>13959.3</v>
      </c>
    </row>
    <row r="22" spans="1:9" x14ac:dyDescent="0.25">
      <c r="A22" s="2"/>
      <c r="B22" s="2"/>
      <c r="C22" s="4" t="s">
        <v>27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2"/>
      <c r="B23" s="2"/>
      <c r="C23" s="4" t="s">
        <v>28</v>
      </c>
      <c r="D23" s="5">
        <v>544669.04</v>
      </c>
      <c r="E23" s="5">
        <v>0</v>
      </c>
      <c r="F23" s="5">
        <v>544669.04</v>
      </c>
      <c r="G23" s="5">
        <v>40108</v>
      </c>
      <c r="H23" s="5">
        <v>40108</v>
      </c>
      <c r="I23" s="5">
        <v>504561.04</v>
      </c>
    </row>
    <row r="24" spans="1:9" x14ac:dyDescent="0.25">
      <c r="A24" s="2"/>
      <c r="B24" s="2"/>
      <c r="C24" s="4" t="s">
        <v>29</v>
      </c>
      <c r="D24" s="5">
        <v>28000</v>
      </c>
      <c r="E24" s="5">
        <v>-1000</v>
      </c>
      <c r="F24" s="5">
        <v>27000</v>
      </c>
      <c r="G24" s="5">
        <v>27000</v>
      </c>
      <c r="H24" s="5">
        <v>27000</v>
      </c>
      <c r="I24" s="5">
        <v>0</v>
      </c>
    </row>
    <row r="25" spans="1:9" x14ac:dyDescent="0.25">
      <c r="A25" s="2"/>
      <c r="B25" s="2"/>
      <c r="C25" s="4" t="s">
        <v>30</v>
      </c>
      <c r="D25" s="5">
        <v>126040</v>
      </c>
      <c r="E25" s="5">
        <v>-16430</v>
      </c>
      <c r="F25" s="5">
        <v>109610</v>
      </c>
      <c r="G25" s="5">
        <v>21810.99</v>
      </c>
      <c r="H25" s="5">
        <v>21810.99</v>
      </c>
      <c r="I25" s="5">
        <v>87799.01</v>
      </c>
    </row>
    <row r="26" spans="1:9" x14ac:dyDescent="0.25">
      <c r="A26" s="2"/>
      <c r="B26" s="2"/>
      <c r="C26" s="4" t="s">
        <v>31</v>
      </c>
      <c r="D26" s="5">
        <v>50000</v>
      </c>
      <c r="E26" s="5">
        <v>10000</v>
      </c>
      <c r="F26" s="5">
        <v>60000</v>
      </c>
      <c r="G26" s="5">
        <v>20000</v>
      </c>
      <c r="H26" s="5">
        <v>20000</v>
      </c>
      <c r="I26" s="5">
        <v>40000</v>
      </c>
    </row>
    <row r="27" spans="1:9" ht="15" customHeight="1" x14ac:dyDescent="0.25">
      <c r="A27" s="2"/>
      <c r="B27" s="9" t="s">
        <v>32</v>
      </c>
      <c r="C27" s="10"/>
      <c r="D27" s="3">
        <f>SUM(D28:D36)</f>
        <v>0</v>
      </c>
      <c r="E27" s="3">
        <f t="shared" ref="E27:I27" si="3">SUM(E28:E36)</f>
        <v>0</v>
      </c>
      <c r="F27" s="3">
        <f t="shared" si="3"/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</row>
    <row r="28" spans="1:9" ht="22.5" x14ac:dyDescent="0.25">
      <c r="A28" s="2"/>
      <c r="B28" s="2"/>
      <c r="C28" s="4" t="s">
        <v>33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x14ac:dyDescent="0.25">
      <c r="A29" s="2"/>
      <c r="B29" s="2"/>
      <c r="C29" s="4" t="s">
        <v>34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2"/>
      <c r="B30" s="2"/>
      <c r="C30" s="4" t="s">
        <v>35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2"/>
      <c r="B31" s="2"/>
      <c r="C31" s="4" t="s">
        <v>36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2"/>
      <c r="B32" s="2"/>
      <c r="C32" s="4" t="s">
        <v>37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x14ac:dyDescent="0.25">
      <c r="A33" s="2"/>
      <c r="B33" s="2"/>
      <c r="C33" s="4" t="s">
        <v>38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2"/>
      <c r="B34" s="2"/>
      <c r="C34" s="4" t="s">
        <v>39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2"/>
      <c r="B35" s="2"/>
      <c r="C35" s="4" t="s">
        <v>40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25">
      <c r="A36" s="2"/>
      <c r="B36" s="2"/>
      <c r="C36" s="4" t="s">
        <v>41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</row>
    <row r="37" spans="1:9" ht="24.95" customHeight="1" x14ac:dyDescent="0.25">
      <c r="A37" s="2"/>
      <c r="B37" s="9" t="s">
        <v>42</v>
      </c>
      <c r="C37" s="10"/>
      <c r="D37" s="3">
        <f>SUM(D38:D41)</f>
        <v>0</v>
      </c>
      <c r="E37" s="3">
        <f t="shared" ref="E37:I37" si="4">SUM(E38:E41)</f>
        <v>0</v>
      </c>
      <c r="F37" s="3">
        <f t="shared" si="4"/>
        <v>0</v>
      </c>
      <c r="G37" s="3">
        <f t="shared" si="4"/>
        <v>0</v>
      </c>
      <c r="H37" s="3">
        <f t="shared" si="4"/>
        <v>0</v>
      </c>
      <c r="I37" s="3">
        <f t="shared" si="4"/>
        <v>0</v>
      </c>
    </row>
    <row r="38" spans="1:9" ht="22.5" x14ac:dyDescent="0.25">
      <c r="A38" s="2"/>
      <c r="B38" s="2"/>
      <c r="C38" s="4" t="s">
        <v>43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9" ht="22.5" x14ac:dyDescent="0.25">
      <c r="A39" s="2"/>
      <c r="B39" s="2"/>
      <c r="C39" s="4" t="s">
        <v>44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2"/>
      <c r="B40" s="2"/>
      <c r="C40" s="4" t="s">
        <v>45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s="2"/>
      <c r="B41" s="2"/>
      <c r="C41" s="4" t="s">
        <v>46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</row>
    <row r="42" spans="1:9" x14ac:dyDescent="0.25">
      <c r="A42" s="6"/>
      <c r="B42" s="6"/>
      <c r="C42" s="6"/>
      <c r="D42" s="8"/>
      <c r="E42" s="8"/>
      <c r="F42" s="8"/>
      <c r="G42" s="8"/>
      <c r="H42" s="8"/>
      <c r="I42" s="8"/>
    </row>
    <row r="43" spans="1:9" ht="15" customHeight="1" x14ac:dyDescent="0.25">
      <c r="A43" s="9" t="s">
        <v>47</v>
      </c>
      <c r="B43" s="11"/>
      <c r="C43" s="10"/>
      <c r="D43" s="1">
        <f>D44+D53+D61+D71</f>
        <v>4750102.41</v>
      </c>
      <c r="E43" s="1">
        <f t="shared" ref="E43:I43" si="5">E44+E53+E61+E71</f>
        <v>453</v>
      </c>
      <c r="F43" s="1">
        <f t="shared" si="5"/>
        <v>4750555.41</v>
      </c>
      <c r="G43" s="1">
        <f t="shared" si="5"/>
        <v>80446.53</v>
      </c>
      <c r="H43" s="1">
        <f t="shared" si="5"/>
        <v>80446.53</v>
      </c>
      <c r="I43" s="1">
        <f t="shared" si="5"/>
        <v>4670108.88</v>
      </c>
    </row>
    <row r="44" spans="1:9" ht="15" customHeight="1" x14ac:dyDescent="0.25">
      <c r="A44" s="2"/>
      <c r="B44" s="9" t="s">
        <v>15</v>
      </c>
      <c r="C44" s="10"/>
      <c r="D44" s="3">
        <f>SUM(D45:D52)</f>
        <v>692615.26</v>
      </c>
      <c r="E44" s="3">
        <f t="shared" ref="E44:I44" si="6">SUM(E45:E52)</f>
        <v>7953</v>
      </c>
      <c r="F44" s="3">
        <f t="shared" si="6"/>
        <v>700568.26</v>
      </c>
      <c r="G44" s="3">
        <f t="shared" si="6"/>
        <v>80446.53</v>
      </c>
      <c r="H44" s="3">
        <f t="shared" si="6"/>
        <v>80446.53</v>
      </c>
      <c r="I44" s="3">
        <f t="shared" si="6"/>
        <v>620121.73</v>
      </c>
    </row>
    <row r="45" spans="1:9" x14ac:dyDescent="0.25">
      <c r="A45" s="2"/>
      <c r="B45" s="2"/>
      <c r="C45" s="4" t="s">
        <v>16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25">
      <c r="A46" s="2"/>
      <c r="B46" s="2"/>
      <c r="C46" s="4" t="s">
        <v>17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2"/>
      <c r="B47" s="2"/>
      <c r="C47" s="4" t="s">
        <v>18</v>
      </c>
      <c r="D47" s="5">
        <v>12000</v>
      </c>
      <c r="E47" s="5">
        <v>0</v>
      </c>
      <c r="F47" s="5">
        <v>12000</v>
      </c>
      <c r="G47" s="5">
        <v>0</v>
      </c>
      <c r="H47" s="5">
        <v>0</v>
      </c>
      <c r="I47" s="5">
        <v>12000</v>
      </c>
    </row>
    <row r="48" spans="1:9" x14ac:dyDescent="0.25">
      <c r="A48" s="2"/>
      <c r="B48" s="2"/>
      <c r="C48" s="4" t="s">
        <v>19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1:9" x14ac:dyDescent="0.25">
      <c r="A49" s="2"/>
      <c r="B49" s="2"/>
      <c r="C49" s="4" t="s">
        <v>20</v>
      </c>
      <c r="D49" s="5">
        <v>77806.41</v>
      </c>
      <c r="E49" s="5">
        <v>953</v>
      </c>
      <c r="F49" s="5">
        <v>78759.41</v>
      </c>
      <c r="G49" s="5">
        <v>7283.16</v>
      </c>
      <c r="H49" s="5">
        <v>7283.16</v>
      </c>
      <c r="I49" s="5">
        <v>71476.25</v>
      </c>
    </row>
    <row r="50" spans="1:9" x14ac:dyDescent="0.25">
      <c r="A50" s="2"/>
      <c r="B50" s="2"/>
      <c r="C50" s="4" t="s">
        <v>21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2"/>
      <c r="B51" s="2"/>
      <c r="C51" s="4" t="s">
        <v>22</v>
      </c>
      <c r="D51" s="5">
        <v>134000</v>
      </c>
      <c r="E51" s="5">
        <v>0</v>
      </c>
      <c r="F51" s="5">
        <v>134000</v>
      </c>
      <c r="G51" s="5">
        <v>20515</v>
      </c>
      <c r="H51" s="5">
        <v>20515</v>
      </c>
      <c r="I51" s="5">
        <v>113485</v>
      </c>
    </row>
    <row r="52" spans="1:9" x14ac:dyDescent="0.25">
      <c r="A52" s="2"/>
      <c r="B52" s="2"/>
      <c r="C52" s="4" t="s">
        <v>23</v>
      </c>
      <c r="D52" s="5">
        <v>468808.85</v>
      </c>
      <c r="E52" s="5">
        <v>7000</v>
      </c>
      <c r="F52" s="5">
        <v>475808.85</v>
      </c>
      <c r="G52" s="5">
        <v>52648.37</v>
      </c>
      <c r="H52" s="5">
        <v>52648.37</v>
      </c>
      <c r="I52" s="5">
        <v>423160.48</v>
      </c>
    </row>
    <row r="53" spans="1:9" ht="15" customHeight="1" x14ac:dyDescent="0.25">
      <c r="A53" s="2"/>
      <c r="B53" s="9" t="s">
        <v>24</v>
      </c>
      <c r="C53" s="10"/>
      <c r="D53" s="3">
        <f>SUM(D54:D60)</f>
        <v>4057487.15</v>
      </c>
      <c r="E53" s="3">
        <f t="shared" ref="E53:I53" si="7">SUM(E54:E60)</f>
        <v>-7500</v>
      </c>
      <c r="F53" s="3">
        <f t="shared" si="7"/>
        <v>4049987.15</v>
      </c>
      <c r="G53" s="3">
        <f t="shared" si="7"/>
        <v>0</v>
      </c>
      <c r="H53" s="3">
        <f t="shared" si="7"/>
        <v>0</v>
      </c>
      <c r="I53" s="3">
        <f t="shared" si="7"/>
        <v>4049987.15</v>
      </c>
    </row>
    <row r="54" spans="1:9" x14ac:dyDescent="0.25">
      <c r="A54" s="2"/>
      <c r="B54" s="2"/>
      <c r="C54" s="4" t="s">
        <v>25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 x14ac:dyDescent="0.25">
      <c r="A55" s="2"/>
      <c r="B55" s="2"/>
      <c r="C55" s="4" t="s">
        <v>26</v>
      </c>
      <c r="D55" s="5">
        <v>4057487.15</v>
      </c>
      <c r="E55" s="5">
        <v>-7500</v>
      </c>
      <c r="F55" s="5">
        <v>4049987.15</v>
      </c>
      <c r="G55" s="5">
        <v>0</v>
      </c>
      <c r="H55" s="5">
        <v>0</v>
      </c>
      <c r="I55" s="5">
        <v>4049987.15</v>
      </c>
    </row>
    <row r="56" spans="1:9" x14ac:dyDescent="0.25">
      <c r="A56" s="2"/>
      <c r="B56" s="2"/>
      <c r="C56" s="4" t="s">
        <v>27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2"/>
      <c r="B57" s="2"/>
      <c r="C57" s="4" t="s">
        <v>28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2"/>
      <c r="B58" s="2"/>
      <c r="C58" s="4" t="s">
        <v>29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25">
      <c r="A59" s="2"/>
      <c r="B59" s="2"/>
      <c r="C59" s="4" t="s">
        <v>30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2"/>
      <c r="B60" s="2"/>
      <c r="C60" s="4" t="s">
        <v>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ht="15" customHeight="1" x14ac:dyDescent="0.25">
      <c r="A61" s="2"/>
      <c r="B61" s="9" t="s">
        <v>32</v>
      </c>
      <c r="C61" s="10"/>
      <c r="D61" s="3">
        <f>SUM(D62:D70)</f>
        <v>0</v>
      </c>
      <c r="E61" s="3">
        <f t="shared" ref="E61:I61" si="8">SUM(E62:E70)</f>
        <v>0</v>
      </c>
      <c r="F61" s="3">
        <f t="shared" si="8"/>
        <v>0</v>
      </c>
      <c r="G61" s="3">
        <f t="shared" si="8"/>
        <v>0</v>
      </c>
      <c r="H61" s="3">
        <f t="shared" si="8"/>
        <v>0</v>
      </c>
      <c r="I61" s="3">
        <f t="shared" si="8"/>
        <v>0</v>
      </c>
    </row>
    <row r="62" spans="1:9" ht="22.5" x14ac:dyDescent="0.25">
      <c r="A62" s="2"/>
      <c r="B62" s="2"/>
      <c r="C62" s="4" t="s">
        <v>33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x14ac:dyDescent="0.25">
      <c r="A63" s="2"/>
      <c r="B63" s="2"/>
      <c r="C63" s="4" t="s">
        <v>34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2"/>
      <c r="B64" s="2"/>
      <c r="C64" s="4" t="s">
        <v>35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9" x14ac:dyDescent="0.25">
      <c r="A65" s="2"/>
      <c r="B65" s="2"/>
      <c r="C65" s="4" t="s">
        <v>36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5">
      <c r="A66" s="2"/>
      <c r="B66" s="2"/>
      <c r="C66" s="4" t="s">
        <v>37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9" x14ac:dyDescent="0.25">
      <c r="A67" s="2"/>
      <c r="B67" s="2"/>
      <c r="C67" s="4" t="s">
        <v>38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5">
      <c r="A68" s="2"/>
      <c r="B68" s="2"/>
      <c r="C68" s="4" t="s">
        <v>39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1:9" x14ac:dyDescent="0.25">
      <c r="A69" s="2"/>
      <c r="B69" s="2"/>
      <c r="C69" s="4" t="s">
        <v>40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5">
      <c r="A70" s="2"/>
      <c r="B70" s="2"/>
      <c r="C70" s="4" t="s">
        <v>41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9" ht="24.95" customHeight="1" x14ac:dyDescent="0.25">
      <c r="A71" s="2"/>
      <c r="B71" s="9" t="s">
        <v>42</v>
      </c>
      <c r="C71" s="10"/>
      <c r="D71" s="3">
        <f>SUM(D72:D75)</f>
        <v>0</v>
      </c>
      <c r="E71" s="3">
        <f t="shared" ref="E71:I71" si="9">SUM(E72:E75)</f>
        <v>0</v>
      </c>
      <c r="F71" s="3">
        <f t="shared" si="9"/>
        <v>0</v>
      </c>
      <c r="G71" s="3">
        <f t="shared" si="9"/>
        <v>0</v>
      </c>
      <c r="H71" s="3">
        <f t="shared" si="9"/>
        <v>0</v>
      </c>
      <c r="I71" s="3">
        <f t="shared" si="9"/>
        <v>0</v>
      </c>
    </row>
    <row r="72" spans="1:9" ht="22.5" x14ac:dyDescent="0.25">
      <c r="A72" s="2"/>
      <c r="B72" s="2"/>
      <c r="C72" s="4" t="s">
        <v>43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</row>
    <row r="73" spans="1:9" ht="22.5" x14ac:dyDescent="0.25">
      <c r="A73" s="2"/>
      <c r="B73" s="2"/>
      <c r="C73" s="4" t="s">
        <v>44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5">
      <c r="A74" s="2"/>
      <c r="B74" s="2"/>
      <c r="C74" s="4" t="s">
        <v>45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5">
      <c r="A75" s="2"/>
      <c r="B75" s="2"/>
      <c r="C75" s="4" t="s">
        <v>46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5">
      <c r="A76" s="6"/>
      <c r="B76" s="6"/>
      <c r="C76" s="6"/>
      <c r="D76" s="8"/>
      <c r="E76" s="8"/>
      <c r="F76" s="8"/>
      <c r="G76" s="8"/>
      <c r="H76" s="8"/>
      <c r="I76" s="8"/>
    </row>
    <row r="77" spans="1:9" ht="24.95" customHeight="1" x14ac:dyDescent="0.25">
      <c r="A77" s="9" t="s">
        <v>48</v>
      </c>
      <c r="B77" s="11"/>
      <c r="C77" s="10"/>
      <c r="D77" s="1">
        <f>D9+D43</f>
        <v>8252995.5600000005</v>
      </c>
      <c r="E77" s="1">
        <f t="shared" ref="E77:I77" si="10">E9+E43</f>
        <v>267173.46000000002</v>
      </c>
      <c r="F77" s="1">
        <f t="shared" si="10"/>
        <v>8520169.0199999996</v>
      </c>
      <c r="G77" s="1">
        <f t="shared" si="10"/>
        <v>1061637.5900000001</v>
      </c>
      <c r="H77" s="1">
        <f t="shared" si="10"/>
        <v>1061637.5900000001</v>
      </c>
      <c r="I77" s="1">
        <f t="shared" si="10"/>
        <v>7458531.4299999997</v>
      </c>
    </row>
  </sheetData>
  <mergeCells count="20">
    <mergeCell ref="B19:C19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B71:C71"/>
    <mergeCell ref="A77:C77"/>
    <mergeCell ref="B27:C27"/>
    <mergeCell ref="B37:C37"/>
    <mergeCell ref="A43:C43"/>
    <mergeCell ref="B44:C44"/>
    <mergeCell ref="B53:C53"/>
    <mergeCell ref="B61:C61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2025-05-02T17:20:18Z</dcterms:created>
  <dcterms:modified xsi:type="dcterms:W3CDTF">2025-05-06T20:59:08Z</dcterms:modified>
</cp:coreProperties>
</file>